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<sst xmlns="http://schemas.openxmlformats.org/spreadsheetml/2006/main" xmlns:r="http://schemas.openxmlformats.org/officeDocument/2006/relationships" count="24" uniqueCount="24">
  <si>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燃料費調整額</t>
  </si>
  <si>
    <t>契約名義</t>
  </si>
  <si>
    <t>郵便番号</t>
  </si>
  <si>
    <t>電力量料金</t>
  </si>
  <si>
    <t>所在地</t>
  </si>
  <si>
    <t>力率</t>
  </si>
  <si>
    <t>使用年月</t>
    <rPh sb="0" eb="2">
      <t>シヨウ</t>
    </rPh>
    <rPh sb="2" eb="3">
      <t>ネン</t>
    </rPh>
    <rPh sb="3" eb="4">
      <t>ツキ</t>
    </rPh>
    <phoneticPr fontId="1"/>
  </si>
  <si>
    <t>合計請求額</t>
  </si>
  <si>
    <t>基本料金計</t>
  </si>
  <si>
    <t>名寄市立総合病院</t>
  </si>
  <si>
    <t>使用場所：第３駐車場</t>
    <rPh sb="0" eb="2">
      <t>シヨウ</t>
    </rPh>
    <rPh sb="2" eb="4">
      <t>バショ</t>
    </rPh>
    <rPh sb="5" eb="6">
      <t>ダイ</t>
    </rPh>
    <rPh sb="7" eb="10">
      <t>チュウシャジョウ</t>
    </rPh>
    <phoneticPr fontId="1"/>
  </si>
  <si>
    <t>再エネ発電賦課金</t>
  </si>
  <si>
    <t>消費税等相当額</t>
  </si>
  <si>
    <t>〒096-8511</t>
  </si>
  <si>
    <t>名寄市西７条南８丁目</t>
  </si>
  <si>
    <t>使用場所：つぼみ保育所</t>
    <rPh sb="0" eb="2">
      <t>シヨウ</t>
    </rPh>
    <rPh sb="2" eb="4">
      <t>バショ</t>
    </rPh>
    <rPh sb="8" eb="10">
      <t>ホイク</t>
    </rPh>
    <rPh sb="10" eb="11">
      <t>ショ</t>
    </rPh>
    <phoneticPr fontId="1"/>
  </si>
  <si>
    <t>外来稼働日数</t>
    <rPh sb="0" eb="2">
      <t>ガイライ</t>
    </rPh>
    <rPh sb="2" eb="4">
      <t>カドウ</t>
    </rPh>
    <rPh sb="4" eb="6">
      <t>ニッスウ</t>
    </rPh>
    <phoneticPr fontId="1"/>
  </si>
  <si>
    <t>契約種別</t>
    <rPh sb="0" eb="2">
      <t>ケイヤク</t>
    </rPh>
    <rPh sb="2" eb="4">
      <t>シュベツ</t>
    </rPh>
    <phoneticPr fontId="1"/>
  </si>
  <si>
    <t>契約の相手方</t>
    <rPh sb="0" eb="2">
      <t>ケイヤク</t>
    </rPh>
    <rPh sb="3" eb="6">
      <t>アイテガタ</t>
    </rPh>
    <phoneticPr fontId="1"/>
  </si>
  <si>
    <t>低圧電力</t>
    <rPh sb="0" eb="2">
      <t>テイアツ</t>
    </rPh>
    <rPh sb="2" eb="4">
      <t>デンリョク</t>
    </rPh>
    <phoneticPr fontId="1"/>
  </si>
  <si>
    <t>従量電灯C</t>
    <rPh sb="0" eb="2">
      <t>ジュウリョウ</t>
    </rPh>
    <rPh sb="2" eb="4">
      <t>デントウ</t>
    </rPh>
    <phoneticPr fontId="1"/>
  </si>
  <si>
    <t>ｋVA契約電力</t>
  </si>
  <si>
    <t>ｋW契約電力</t>
  </si>
  <si>
    <t>リエスパワーネクスト株式会社</t>
    <rPh sb="10" eb="14">
      <t>カブシキガイシャ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</si>
</sst>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0;&quot;▲ &quot;#,##0.00"/>
    <numFmt numFmtId="176" formatCode="#,##0;&quot;▲ &quot;#,##0"/>
  </numFmts>
  <fonts count="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/>
    <xf numFmtId="177" fontId="0" fillId="0" borderId="0" xfId="0" applyNumberFormat="1" applyFont="1" applyAlignment="1">
      <alignment vertical="center"/>
    </xf>
    <xf numFmtId="177" fontId="0" fillId="0" borderId="0" xfId="0" applyNumberForma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39"/>
  <sheetViews>
    <sheetView tabSelected="1" zoomScale="55" zoomScaleNormal="55" workbookViewId="0">
      <selection activeCell="O21" sqref="O21"/>
    </sheetView>
  </sheetViews>
  <sheetFormatPr defaultRowHeight="18.75"/>
  <cols>
    <col min="1" max="1" width="27.25" customWidth="1"/>
    <col min="2" max="2" width="20.75" customWidth="1"/>
    <col min="3" max="3" width="10.25" customWidth="1"/>
    <col min="4" max="4" width="13.25" customWidth="1"/>
    <col min="5" max="5" width="26" customWidth="1"/>
    <col min="6" max="6" width="9" customWidth="1"/>
    <col min="7" max="7" width="14.5" customWidth="1"/>
    <col min="8" max="8" width="9.125" bestFit="1" customWidth="1"/>
    <col min="9" max="10" width="17.5" customWidth="1"/>
    <col min="11" max="22" width="17.125" customWidth="1"/>
  </cols>
  <sheetData>
    <row r="1" spans="1:23">
      <c r="A1" t="s">
        <v>15</v>
      </c>
    </row>
    <row r="2" spans="1:23">
      <c r="A2" t="s">
        <v>18</v>
      </c>
      <c r="B2" s="1" t="s">
        <v>1</v>
      </c>
      <c r="C2" s="1" t="s">
        <v>17</v>
      </c>
      <c r="D2" s="1" t="s">
        <v>2</v>
      </c>
      <c r="E2" s="1" t="s">
        <v>4</v>
      </c>
      <c r="F2" s="1" t="s">
        <v>6</v>
      </c>
      <c r="G2" s="1" t="s">
        <v>16</v>
      </c>
      <c r="H2" s="1" t="s">
        <v>21</v>
      </c>
      <c r="I2" s="1" t="s">
        <v>8</v>
      </c>
      <c r="J2" s="1" t="s">
        <v>3</v>
      </c>
      <c r="K2" s="1" t="s">
        <v>0</v>
      </c>
      <c r="L2" s="1" t="s">
        <v>11</v>
      </c>
      <c r="M2" s="1" t="s">
        <v>7</v>
      </c>
      <c r="N2" s="1" t="s">
        <v>12</v>
      </c>
    </row>
    <row r="3" spans="1:23">
      <c r="A3" t="s">
        <v>23</v>
      </c>
      <c r="B3" t="s">
        <v>9</v>
      </c>
      <c r="C3" s="1" t="s">
        <v>20</v>
      </c>
      <c r="D3" t="s">
        <v>13</v>
      </c>
      <c r="E3" t="s">
        <v>14</v>
      </c>
      <c r="F3" s="1">
        <v>202004</v>
      </c>
      <c r="G3" s="1">
        <v>21</v>
      </c>
      <c r="H3">
        <v>15</v>
      </c>
      <c r="I3" s="4">
        <v>3811.5</v>
      </c>
      <c r="J3" s="4">
        <f>2772+4048+45883.2</f>
        <v>52703.2</v>
      </c>
      <c r="K3" s="4">
        <v>-3176.96</v>
      </c>
      <c r="L3" s="4">
        <v>6419</v>
      </c>
      <c r="M3" s="2">
        <v>59756</v>
      </c>
      <c r="N3" s="2">
        <v>5432</v>
      </c>
      <c r="O3" s="5"/>
    </row>
    <row r="4" spans="1:23">
      <c r="A4" t="s">
        <v>23</v>
      </c>
      <c r="B4" t="s">
        <v>9</v>
      </c>
      <c r="C4" s="1" t="s">
        <v>20</v>
      </c>
      <c r="D4" t="s">
        <v>13</v>
      </c>
      <c r="E4" t="s">
        <v>14</v>
      </c>
      <c r="F4" s="1">
        <v>202005</v>
      </c>
      <c r="G4" s="1">
        <v>18</v>
      </c>
      <c r="H4">
        <v>15</v>
      </c>
      <c r="I4" s="4">
        <v>3811.5</v>
      </c>
      <c r="J4" s="4">
        <f>2772+4048+35356.2</f>
        <v>42176.2</v>
      </c>
      <c r="K4" s="4">
        <v>-2367.7600000000002</v>
      </c>
      <c r="L4" s="4">
        <v>5188</v>
      </c>
      <c r="M4" s="2">
        <v>48807</v>
      </c>
      <c r="N4" s="2">
        <v>4437</v>
      </c>
      <c r="O4" s="5"/>
    </row>
    <row r="5" spans="1:23">
      <c r="A5" t="s">
        <v>23</v>
      </c>
      <c r="B5" s="1" t="s">
        <v>9</v>
      </c>
      <c r="C5" s="1" t="s">
        <v>20</v>
      </c>
      <c r="D5" s="1" t="s">
        <v>13</v>
      </c>
      <c r="E5" s="1" t="s">
        <v>14</v>
      </c>
      <c r="F5" s="1">
        <v>202006</v>
      </c>
      <c r="G5" s="1">
        <v>22</v>
      </c>
      <c r="H5">
        <v>15</v>
      </c>
      <c r="I5" s="4">
        <v>3811.5</v>
      </c>
      <c r="J5" s="4">
        <f>2772+4048+32621.6</f>
        <v>39441.6</v>
      </c>
      <c r="K5" s="4">
        <v>-2442</v>
      </c>
      <c r="L5" s="4">
        <v>4851</v>
      </c>
      <c r="M5" s="2">
        <v>45662</v>
      </c>
      <c r="N5" s="2">
        <v>4151</v>
      </c>
      <c r="O5" s="5"/>
    </row>
    <row r="6" spans="1:23">
      <c r="A6" t="s">
        <v>23</v>
      </c>
      <c r="B6" s="1" t="s">
        <v>9</v>
      </c>
      <c r="C6" s="1" t="s">
        <v>20</v>
      </c>
      <c r="D6" s="1" t="s">
        <v>13</v>
      </c>
      <c r="E6" s="1" t="s">
        <v>14</v>
      </c>
      <c r="F6" s="1">
        <v>202007</v>
      </c>
      <c r="G6" s="1">
        <v>18</v>
      </c>
      <c r="H6">
        <v>15</v>
      </c>
      <c r="I6" s="4">
        <v>3811.5</v>
      </c>
      <c r="J6" s="4">
        <f>2772+4048+33807.4</f>
        <v>40627.4</v>
      </c>
      <c r="K6" s="4">
        <v>-3639.09</v>
      </c>
      <c r="L6" s="4">
        <v>4997</v>
      </c>
      <c r="M6" s="2">
        <v>45796</v>
      </c>
      <c r="N6" s="2">
        <v>4163</v>
      </c>
      <c r="O6" s="5"/>
    </row>
    <row r="7" spans="1:23">
      <c r="A7" t="s">
        <v>23</v>
      </c>
      <c r="B7" s="1" t="s">
        <v>9</v>
      </c>
      <c r="C7" s="1" t="s">
        <v>20</v>
      </c>
      <c r="D7" s="1" t="s">
        <v>13</v>
      </c>
      <c r="E7" s="1" t="s">
        <v>14</v>
      </c>
      <c r="F7" s="1">
        <v>202008</v>
      </c>
      <c r="G7" s="1">
        <v>20</v>
      </c>
      <c r="H7">
        <v>15</v>
      </c>
      <c r="I7" s="4">
        <v>3811.5</v>
      </c>
      <c r="J7" s="4">
        <f>2772+4048+33541.2</f>
        <v>40361.199999999997</v>
      </c>
      <c r="K7" s="4">
        <v>-5014.66</v>
      </c>
      <c r="L7" s="4">
        <v>4964</v>
      </c>
      <c r="M7" s="2">
        <v>44122</v>
      </c>
      <c r="N7" s="2">
        <v>4011</v>
      </c>
      <c r="O7" s="5"/>
    </row>
    <row r="8" spans="1:23">
      <c r="A8" t="s">
        <v>23</v>
      </c>
      <c r="B8" s="1" t="s">
        <v>9</v>
      </c>
      <c r="C8" s="1" t="s">
        <v>20</v>
      </c>
      <c r="D8" s="1" t="s">
        <v>13</v>
      </c>
      <c r="E8" s="1" t="s">
        <v>14</v>
      </c>
      <c r="F8" s="1">
        <v>202009</v>
      </c>
      <c r="G8" s="1">
        <v>20</v>
      </c>
      <c r="H8">
        <v>15</v>
      </c>
      <c r="I8" s="4">
        <v>3811.5</v>
      </c>
      <c r="J8" s="4">
        <f>2772+4048+31629.4</f>
        <v>38449.4</v>
      </c>
      <c r="K8" s="4">
        <v>-7254.39</v>
      </c>
      <c r="L8" s="4">
        <v>5039</v>
      </c>
      <c r="M8" s="2">
        <v>42562</v>
      </c>
      <c r="N8" s="2">
        <v>3869</v>
      </c>
      <c r="O8" s="5"/>
    </row>
    <row r="9" spans="1:23">
      <c r="A9" t="s">
        <v>23</v>
      </c>
      <c r="B9" s="1" t="s">
        <v>9</v>
      </c>
      <c r="C9" s="1" t="s">
        <v>20</v>
      </c>
      <c r="D9" s="1" t="s">
        <v>13</v>
      </c>
      <c r="E9" s="1" t="s">
        <v>14</v>
      </c>
      <c r="F9" s="1">
        <v>202010</v>
      </c>
      <c r="G9" s="1">
        <v>22</v>
      </c>
      <c r="H9">
        <v>15</v>
      </c>
      <c r="I9" s="4">
        <v>3811.5</v>
      </c>
      <c r="J9" s="4">
        <f>2772+4048+31629.4</f>
        <v>38449.4</v>
      </c>
      <c r="K9" s="4">
        <v>-6221</v>
      </c>
      <c r="L9" s="4">
        <v>4729</v>
      </c>
      <c r="M9" s="2">
        <v>40768</v>
      </c>
      <c r="N9" s="2">
        <v>3706</v>
      </c>
      <c r="O9" s="4"/>
    </row>
    <row r="10" spans="1:23">
      <c r="A10" t="s">
        <v>23</v>
      </c>
      <c r="B10" s="1" t="s">
        <v>9</v>
      </c>
      <c r="C10" s="1" t="s">
        <v>20</v>
      </c>
      <c r="D10" s="1" t="s">
        <v>13</v>
      </c>
      <c r="E10" s="1" t="s">
        <v>14</v>
      </c>
      <c r="F10" s="1">
        <v>202011</v>
      </c>
      <c r="G10" s="1">
        <v>19</v>
      </c>
      <c r="H10">
        <v>15</v>
      </c>
      <c r="I10" s="4">
        <v>3811.5</v>
      </c>
      <c r="J10" s="4">
        <v>52098.2</v>
      </c>
      <c r="K10" s="4">
        <v>-8517.9599999999991</v>
      </c>
      <c r="L10" s="4">
        <v>6409</v>
      </c>
      <c r="M10" s="2">
        <v>53800</v>
      </c>
      <c r="N10" s="2">
        <v>4890</v>
      </c>
      <c r="O10" s="4"/>
    </row>
    <row r="11" spans="1:23">
      <c r="B11" s="1"/>
      <c r="C11" s="1"/>
      <c r="D11" s="1"/>
      <c r="E11" s="1"/>
      <c r="F11" s="1"/>
      <c r="G11" s="1"/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2"/>
      <c r="V11" s="2"/>
      <c r="W11" s="1"/>
    </row>
    <row r="12" spans="1:23">
      <c r="A12" t="s">
        <v>10</v>
      </c>
      <c r="B12" s="1"/>
      <c r="C12" s="1"/>
      <c r="D12" s="1"/>
      <c r="E12" s="1"/>
      <c r="F12" s="1"/>
      <c r="G12" s="1"/>
      <c r="H12" s="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"/>
      <c r="U12" s="2"/>
      <c r="V12" s="2"/>
      <c r="W12" s="1"/>
    </row>
    <row r="13" spans="1:23">
      <c r="A13" t="s">
        <v>18</v>
      </c>
      <c r="B13" s="1" t="s">
        <v>1</v>
      </c>
      <c r="C13" s="1" t="s">
        <v>17</v>
      </c>
      <c r="D13" s="1" t="s">
        <v>2</v>
      </c>
      <c r="E13" s="1" t="s">
        <v>4</v>
      </c>
      <c r="F13" s="1" t="s">
        <v>6</v>
      </c>
      <c r="G13" s="1" t="s">
        <v>16</v>
      </c>
      <c r="H13" s="1" t="s">
        <v>22</v>
      </c>
      <c r="I13" s="4" t="s">
        <v>5</v>
      </c>
      <c r="J13" s="4" t="s">
        <v>8</v>
      </c>
      <c r="K13" s="4" t="s">
        <v>3</v>
      </c>
      <c r="L13" s="4" t="s">
        <v>0</v>
      </c>
      <c r="M13" s="4" t="s">
        <v>11</v>
      </c>
      <c r="N13" s="2" t="s">
        <v>7</v>
      </c>
      <c r="O13" s="2" t="s">
        <v>12</v>
      </c>
    </row>
    <row r="14" spans="1:23">
      <c r="A14" t="s">
        <v>23</v>
      </c>
      <c r="B14" s="1" t="s">
        <v>9</v>
      </c>
      <c r="C14" s="1" t="s">
        <v>19</v>
      </c>
      <c r="D14" s="1" t="s">
        <v>13</v>
      </c>
      <c r="E14" s="1" t="s">
        <v>14</v>
      </c>
      <c r="F14" s="1">
        <v>202004</v>
      </c>
      <c r="G14" s="1">
        <v>21</v>
      </c>
      <c r="H14" s="2">
        <v>21</v>
      </c>
      <c r="I14" s="4">
        <v>90</v>
      </c>
      <c r="J14" s="4">
        <v>13605.9</v>
      </c>
      <c r="K14" s="4">
        <v>6846.4</v>
      </c>
      <c r="L14" s="4">
        <v>-567.94000000000005</v>
      </c>
      <c r="M14" s="4">
        <v>1147</v>
      </c>
      <c r="N14" s="2">
        <v>21031</v>
      </c>
      <c r="O14" s="2">
        <v>1911</v>
      </c>
      <c r="P14" s="1"/>
    </row>
    <row r="15" spans="1:23">
      <c r="A15" t="s">
        <v>23</v>
      </c>
      <c r="B15" s="1" t="s">
        <v>9</v>
      </c>
      <c r="C15" s="1" t="s">
        <v>19</v>
      </c>
      <c r="D15" s="1" t="s">
        <v>13</v>
      </c>
      <c r="E15" s="1" t="s">
        <v>14</v>
      </c>
      <c r="F15" s="1">
        <v>202005</v>
      </c>
      <c r="G15" s="1">
        <v>18</v>
      </c>
      <c r="H15" s="2">
        <v>21</v>
      </c>
      <c r="I15" s="4">
        <v>90</v>
      </c>
      <c r="J15" s="4">
        <v>13605.9</v>
      </c>
      <c r="K15" s="4">
        <v>9539.2000000000007</v>
      </c>
      <c r="L15" s="4">
        <v>-737.12</v>
      </c>
      <c r="M15" s="4">
        <v>1615</v>
      </c>
      <c r="N15" s="2">
        <v>24022</v>
      </c>
      <c r="O15" s="2">
        <v>2183</v>
      </c>
    </row>
    <row r="16" spans="1:23">
      <c r="A16" t="s">
        <v>23</v>
      </c>
      <c r="B16" s="1" t="s">
        <v>9</v>
      </c>
      <c r="C16" s="1" t="s">
        <v>19</v>
      </c>
      <c r="D16" s="1" t="s">
        <v>13</v>
      </c>
      <c r="E16" s="1" t="s">
        <v>14</v>
      </c>
      <c r="F16" s="1">
        <v>202006</v>
      </c>
      <c r="G16" s="1">
        <v>22</v>
      </c>
      <c r="H16" s="2">
        <v>21</v>
      </c>
      <c r="I16" s="4">
        <v>90</v>
      </c>
      <c r="J16" s="4">
        <v>13605.9</v>
      </c>
      <c r="K16" s="4">
        <v>8923</v>
      </c>
      <c r="L16" s="4">
        <v>-760.5</v>
      </c>
      <c r="M16" s="4">
        <v>1510</v>
      </c>
      <c r="N16" s="2">
        <v>23728</v>
      </c>
      <c r="O16" s="2">
        <v>2116</v>
      </c>
    </row>
    <row r="17" spans="1:22">
      <c r="A17" t="s">
        <v>23</v>
      </c>
      <c r="B17" s="1" t="s">
        <v>9</v>
      </c>
      <c r="C17" s="1" t="s">
        <v>19</v>
      </c>
      <c r="D17" s="1" t="s">
        <v>13</v>
      </c>
      <c r="E17" s="1" t="s">
        <v>14</v>
      </c>
      <c r="F17" s="1">
        <v>202007</v>
      </c>
      <c r="G17" s="1">
        <v>18</v>
      </c>
      <c r="H17" s="2">
        <v>21</v>
      </c>
      <c r="I17" s="4">
        <v>90</v>
      </c>
      <c r="J17" s="4">
        <v>13605.9</v>
      </c>
      <c r="K17" s="4">
        <v>12408</v>
      </c>
      <c r="L17" s="4">
        <v>-1529.85</v>
      </c>
      <c r="M17" s="4">
        <v>2100</v>
      </c>
      <c r="N17" s="2">
        <v>26584</v>
      </c>
      <c r="O17" s="2">
        <v>2416</v>
      </c>
    </row>
    <row r="18" spans="1:22">
      <c r="A18" t="s">
        <v>23</v>
      </c>
      <c r="B18" s="1" t="s">
        <v>9</v>
      </c>
      <c r="C18" s="1" t="s">
        <v>19</v>
      </c>
      <c r="D18" s="1" t="s">
        <v>13</v>
      </c>
      <c r="E18" s="1" t="s">
        <v>14</v>
      </c>
      <c r="F18" s="1">
        <v>202008</v>
      </c>
      <c r="G18" s="1">
        <v>20</v>
      </c>
      <c r="H18" s="2">
        <v>21</v>
      </c>
      <c r="I18" s="4">
        <v>90</v>
      </c>
      <c r="J18" s="4">
        <v>13605.9</v>
      </c>
      <c r="K18" s="4">
        <v>14819.2</v>
      </c>
      <c r="L18" s="4">
        <v>-2534.42</v>
      </c>
      <c r="M18" s="4">
        <v>2509</v>
      </c>
      <c r="N18" s="2">
        <v>28399</v>
      </c>
      <c r="O18" s="2">
        <v>2581</v>
      </c>
    </row>
    <row r="19" spans="1:22">
      <c r="A19" t="s">
        <v>23</v>
      </c>
      <c r="B19" s="1" t="s">
        <v>9</v>
      </c>
      <c r="C19" s="1" t="s">
        <v>19</v>
      </c>
      <c r="D19" s="1" t="s">
        <v>13</v>
      </c>
      <c r="E19" s="1" t="s">
        <v>14</v>
      </c>
      <c r="F19" s="1">
        <v>202009</v>
      </c>
      <c r="G19" s="1">
        <v>20</v>
      </c>
      <c r="H19" s="2">
        <v>21</v>
      </c>
      <c r="I19" s="4">
        <v>90</v>
      </c>
      <c r="J19" s="4">
        <v>13605.9</v>
      </c>
      <c r="K19" s="4">
        <v>19624</v>
      </c>
      <c r="L19" s="4">
        <v>-4783.3500000000004</v>
      </c>
      <c r="M19" s="4">
        <v>3322</v>
      </c>
      <c r="N19" s="2">
        <v>31768</v>
      </c>
      <c r="O19" s="2">
        <v>2888</v>
      </c>
    </row>
    <row r="20" spans="1:22">
      <c r="A20" t="s">
        <v>23</v>
      </c>
      <c r="B20" s="1" t="s">
        <v>9</v>
      </c>
      <c r="C20" s="1" t="s">
        <v>19</v>
      </c>
      <c r="D20" s="1" t="s">
        <v>13</v>
      </c>
      <c r="E20" s="1" t="s">
        <v>14</v>
      </c>
      <c r="F20" s="1">
        <v>202010</v>
      </c>
      <c r="G20" s="1">
        <v>22</v>
      </c>
      <c r="H20" s="2">
        <v>21</v>
      </c>
      <c r="I20" s="4">
        <v>90</v>
      </c>
      <c r="J20" s="4">
        <v>13605.9</v>
      </c>
      <c r="K20" s="4">
        <v>13270.4</v>
      </c>
      <c r="L20" s="4">
        <v>-2955.68</v>
      </c>
      <c r="M20" s="4">
        <v>2246</v>
      </c>
      <c r="N20" s="2">
        <v>26166</v>
      </c>
      <c r="O20" s="2">
        <v>2378</v>
      </c>
    </row>
    <row r="21" spans="1:22">
      <c r="A21" t="s">
        <v>23</v>
      </c>
      <c r="B21" s="1" t="s">
        <v>9</v>
      </c>
      <c r="C21" s="1" t="s">
        <v>19</v>
      </c>
      <c r="D21" s="1" t="s">
        <v>13</v>
      </c>
      <c r="E21" s="1" t="s">
        <v>14</v>
      </c>
      <c r="F21" s="1">
        <v>202011</v>
      </c>
      <c r="G21" s="1">
        <v>19</v>
      </c>
      <c r="H21" s="2">
        <v>21</v>
      </c>
      <c r="I21" s="4">
        <v>90</v>
      </c>
      <c r="J21" s="4">
        <v>13605.9</v>
      </c>
      <c r="K21" s="4">
        <v>7796.8</v>
      </c>
      <c r="L21" s="4">
        <v>-1754.28</v>
      </c>
      <c r="M21" s="4">
        <v>1320</v>
      </c>
      <c r="N21" s="2">
        <v>20968</v>
      </c>
      <c r="O21" s="2">
        <v>1906</v>
      </c>
    </row>
    <row r="22" spans="1:22"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4"/>
      <c r="T22" s="2"/>
      <c r="U22" s="2"/>
      <c r="V22" s="2"/>
    </row>
    <row r="23" spans="1:22"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4"/>
      <c r="T23" s="2"/>
      <c r="U23" s="2"/>
      <c r="V23" s="2"/>
    </row>
    <row r="24" spans="1:22"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4"/>
      <c r="T24" s="2"/>
      <c r="U24" s="2"/>
      <c r="V24" s="2"/>
    </row>
    <row r="25" spans="1:22"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4"/>
      <c r="T25" s="2"/>
      <c r="U25" s="2"/>
      <c r="V25" s="2"/>
    </row>
    <row r="26" spans="1:22"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4"/>
      <c r="T26" s="2"/>
      <c r="U26" s="2"/>
      <c r="V26" s="2"/>
    </row>
    <row r="27" spans="1:22"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4"/>
      <c r="P27" s="4"/>
      <c r="Q27" s="4"/>
      <c r="R27" s="4"/>
      <c r="S27" s="4"/>
      <c r="T27" s="2"/>
      <c r="U27" s="2"/>
      <c r="V27" s="2"/>
    </row>
    <row r="28" spans="1:22"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4"/>
      <c r="P28" s="4"/>
      <c r="Q28" s="4"/>
      <c r="R28" s="4"/>
      <c r="S28" s="4"/>
      <c r="T28" s="2"/>
      <c r="U28" s="2"/>
      <c r="V28" s="2"/>
    </row>
    <row r="29" spans="1:22"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4"/>
      <c r="P29" s="4"/>
      <c r="Q29" s="4"/>
      <c r="R29" s="4"/>
      <c r="S29" s="4"/>
      <c r="T29" s="2"/>
      <c r="U29" s="2"/>
      <c r="V29" s="2"/>
    </row>
    <row r="30" spans="1:22"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4"/>
      <c r="P30" s="4"/>
      <c r="Q30" s="4"/>
      <c r="R30" s="4"/>
      <c r="S30" s="4"/>
      <c r="T30" s="2"/>
      <c r="U30" s="2"/>
      <c r="V30" s="2"/>
    </row>
    <row r="31" spans="1:22"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4"/>
      <c r="P31" s="4"/>
      <c r="Q31" s="4"/>
      <c r="R31" s="4"/>
      <c r="S31" s="4"/>
      <c r="T31" s="2"/>
      <c r="U31" s="2"/>
      <c r="V31" s="2"/>
    </row>
    <row r="32" spans="1:22"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2"/>
      <c r="U32" s="2"/>
      <c r="V32" s="2"/>
    </row>
    <row r="33" spans="2:22"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4"/>
      <c r="P33" s="4"/>
      <c r="Q33" s="4"/>
      <c r="R33" s="4"/>
      <c r="S33" s="4"/>
      <c r="T33" s="2"/>
      <c r="U33" s="2"/>
      <c r="V33" s="2"/>
    </row>
    <row r="34" spans="2:22"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4"/>
      <c r="P34" s="4"/>
      <c r="Q34" s="4"/>
      <c r="R34" s="4"/>
      <c r="S34" s="4"/>
      <c r="T34" s="2"/>
      <c r="U34" s="2"/>
      <c r="V34" s="2"/>
    </row>
    <row r="35" spans="2:22"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4"/>
      <c r="P35" s="4"/>
      <c r="Q35" s="4"/>
      <c r="R35" s="4"/>
      <c r="S35" s="4"/>
      <c r="T35" s="2"/>
      <c r="U35" s="2"/>
      <c r="V35" s="2"/>
    </row>
    <row r="36" spans="2:22"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4"/>
      <c r="P36" s="4"/>
      <c r="Q36" s="4"/>
      <c r="R36" s="4"/>
      <c r="S36" s="4"/>
      <c r="T36" s="2"/>
      <c r="U36" s="2"/>
      <c r="V36" s="2"/>
    </row>
    <row r="37" spans="2:22"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4"/>
      <c r="P37" s="4"/>
      <c r="Q37" s="4"/>
      <c r="R37" s="4"/>
      <c r="S37" s="4"/>
      <c r="T37" s="2"/>
      <c r="U37" s="2"/>
      <c r="V37" s="2"/>
    </row>
    <row r="38" spans="2:22"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4"/>
      <c r="P38" s="4"/>
      <c r="Q38" s="4"/>
      <c r="R38" s="4"/>
      <c r="S38" s="4"/>
      <c r="T38" s="2"/>
      <c r="U38" s="2"/>
      <c r="V38" s="2"/>
    </row>
    <row r="39" spans="2:22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</sheetData>
  <phoneticPr fontId="1"/>
  <pageMargins left="0.70866141732283472" right="0.70866141732283472" top="0.74803149606299213" bottom="0.74803149606299213" header="0.31496062992125984" footer="0.31496062992125984"/>
  <pageSetup paperSize="9" fitToWidth="0" fitToHeight="1" orientation="landscape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2020-12-16T06:29:27Z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2020-12-16T06:29:27Z</vt:filetime>
  </property>
</Properties>
</file>