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/>
  <xr:revisionPtr revIDLastSave="0" documentId="13_ncr:1_{9006CA37-7CEA-422F-ADE7-D74D8CFE81A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K6" i="1"/>
  <c r="K5" i="1"/>
  <c r="K4" i="1"/>
  <c r="K3" i="1"/>
  <c r="K2" i="1"/>
</calcChain>
</file>

<file path=xl/sharedStrings.xml><?xml version="1.0" encoding="utf-8"?>
<sst xmlns="http://schemas.openxmlformats.org/spreadsheetml/2006/main" count="375" uniqueCount="20">
  <si>
    <t>燃料費調整額</t>
  </si>
  <si>
    <t>契約名義</t>
  </si>
  <si>
    <t>郵便番号</t>
  </si>
  <si>
    <t>電力量料金</t>
  </si>
  <si>
    <t>所在地</t>
  </si>
  <si>
    <t>使用年月</t>
    <rPh sb="0" eb="2">
      <t>シヨウ</t>
    </rPh>
    <rPh sb="2" eb="3">
      <t>ネン</t>
    </rPh>
    <rPh sb="3" eb="4">
      <t>ツキ</t>
    </rPh>
    <phoneticPr fontId="1"/>
  </si>
  <si>
    <t>合計請求額</t>
  </si>
  <si>
    <t>基本料金計</t>
  </si>
  <si>
    <t>名寄市立総合病院</t>
  </si>
  <si>
    <t>再エネ発電賦課金</t>
  </si>
  <si>
    <t>消費税等相当額</t>
  </si>
  <si>
    <t>〒096-8511</t>
  </si>
  <si>
    <t>名寄市西７条南８丁目</t>
  </si>
  <si>
    <t>外来稼働日数</t>
    <rPh sb="0" eb="2">
      <t>ガイライ</t>
    </rPh>
    <rPh sb="2" eb="4">
      <t>カドウ</t>
    </rPh>
    <rPh sb="4" eb="6">
      <t>ニッスウ</t>
    </rPh>
    <phoneticPr fontId="1"/>
  </si>
  <si>
    <t>契約種別</t>
    <rPh sb="0" eb="2">
      <t>ケイヤク</t>
    </rPh>
    <rPh sb="2" eb="4">
      <t>シュベツ</t>
    </rPh>
    <phoneticPr fontId="1"/>
  </si>
  <si>
    <t>契約の相手方</t>
    <rPh sb="0" eb="2">
      <t>ケイヤク</t>
    </rPh>
    <rPh sb="3" eb="6">
      <t>アイテガタ</t>
    </rPh>
    <phoneticPr fontId="1"/>
  </si>
  <si>
    <t>従量電灯C</t>
    <rPh sb="0" eb="2">
      <t>ジュウリョウ</t>
    </rPh>
    <rPh sb="2" eb="4">
      <t>デントウ</t>
    </rPh>
    <phoneticPr fontId="1"/>
  </si>
  <si>
    <t>ｋVA契約電力</t>
  </si>
  <si>
    <t>リエスパワーネクスト株式会社</t>
    <rPh sb="10" eb="14">
      <t>カブシキガイシャ</t>
    </rPh>
    <phoneticPr fontId="1"/>
  </si>
  <si>
    <t>使用電力量</t>
    <rPh sb="0" eb="5">
      <t>シヨウデンリョクリョウ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</si>
</sst>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;&quot;▲ &quot;#,##0.00"/>
    <numFmt numFmtId="177" formatCode="#,##0;&quot;▲ &quot;#,##0"/>
  </numFmts>
  <fonts count="3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0" xfId="0" applyNumberFormat="1"/>
    <xf numFmtId="176" fontId="0" fillId="0" borderId="0" xfId="0" applyNumberFormat="1" applyFont="1" applyAlignment="1">
      <alignment vertical="center"/>
    </xf>
    <xf numFmtId="176" fontId="0" fillId="0" borderId="0" xfId="0" applyNumberFormat="1"/>
    <xf numFmtId="176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Alignment="1"/>
    <xf numFmtId="0" fontId="0" fillId="0" borderId="0" xfId="0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3"/>
  <sheetViews>
    <sheetView tabSelected="1" zoomScale="85" zoomScaleNormal="85" workbookViewId="0">
      <selection activeCell="E25" sqref="E25"/>
    </sheetView>
  </sheetViews>
  <sheetFormatPr defaultRowHeight="18.75" x14ac:dyDescent="0.4"/>
  <cols>
    <col min="1" max="1" width="29.625" bestFit="1" customWidth="1"/>
    <col min="2" max="2" width="17.25" bestFit="1" customWidth="1"/>
    <col min="3" max="3" width="10.25" customWidth="1"/>
    <col min="4" max="4" width="11.625" bestFit="1" customWidth="1"/>
    <col min="5" max="5" width="21.375" bestFit="1" customWidth="1"/>
    <col min="6" max="6" width="9" customWidth="1"/>
    <col min="7" max="7" width="13" bestFit="1" customWidth="1"/>
    <col min="8" max="8" width="13.625" bestFit="1" customWidth="1"/>
    <col min="9" max="9" width="13.625" style="9" customWidth="1"/>
    <col min="10" max="11" width="11" bestFit="1" customWidth="1"/>
    <col min="12" max="12" width="13" bestFit="1" customWidth="1"/>
    <col min="13" max="13" width="17.25" bestFit="1" customWidth="1"/>
    <col min="14" max="14" width="11" bestFit="1" customWidth="1"/>
    <col min="15" max="15" width="15.125" bestFit="1" customWidth="1"/>
    <col min="16" max="23" width="17.125" customWidth="1"/>
  </cols>
  <sheetData>
    <row r="1" spans="1:23" x14ac:dyDescent="0.4">
      <c r="A1" t="s">
        <v>15</v>
      </c>
      <c r="B1" s="1" t="s">
        <v>1</v>
      </c>
      <c r="C1" s="1" t="s">
        <v>14</v>
      </c>
      <c r="D1" s="1" t="s">
        <v>2</v>
      </c>
      <c r="E1" s="1" t="s">
        <v>4</v>
      </c>
      <c r="F1" s="1" t="s">
        <v>5</v>
      </c>
      <c r="G1" s="1" t="s">
        <v>13</v>
      </c>
      <c r="H1" s="1" t="s">
        <v>17</v>
      </c>
      <c r="I1" s="8" t="s">
        <v>19</v>
      </c>
      <c r="J1" s="1" t="s">
        <v>7</v>
      </c>
      <c r="K1" s="1" t="s">
        <v>3</v>
      </c>
      <c r="L1" s="1" t="s">
        <v>0</v>
      </c>
      <c r="M1" s="1" t="s">
        <v>9</v>
      </c>
      <c r="N1" s="1" t="s">
        <v>6</v>
      </c>
      <c r="O1" s="1" t="s">
        <v>10</v>
      </c>
    </row>
    <row r="2" spans="1:23" x14ac:dyDescent="0.4">
      <c r="A2" t="s">
        <v>18</v>
      </c>
      <c r="B2" t="s">
        <v>8</v>
      </c>
      <c r="C2" s="1" t="s">
        <v>16</v>
      </c>
      <c r="D2" t="s">
        <v>11</v>
      </c>
      <c r="E2" t="s">
        <v>12</v>
      </c>
      <c r="F2" s="1">
        <v>202004</v>
      </c>
      <c r="G2" s="1">
        <v>21</v>
      </c>
      <c r="H2">
        <v>15</v>
      </c>
      <c r="I2" s="9">
        <v>2176</v>
      </c>
      <c r="J2" s="4">
        <v>3811.5</v>
      </c>
      <c r="K2" s="4">
        <f>2772+4048+45883.2</f>
        <v>52703.199999999997</v>
      </c>
      <c r="L2" s="4">
        <v>-3176.96</v>
      </c>
      <c r="M2" s="4">
        <v>6419</v>
      </c>
      <c r="N2" s="2">
        <v>59756</v>
      </c>
      <c r="O2" s="2">
        <v>5432</v>
      </c>
      <c r="P2" s="5"/>
    </row>
    <row r="3" spans="1:23" x14ac:dyDescent="0.4">
      <c r="A3" t="s">
        <v>18</v>
      </c>
      <c r="B3" t="s">
        <v>8</v>
      </c>
      <c r="C3" s="1" t="s">
        <v>16</v>
      </c>
      <c r="D3" t="s">
        <v>11</v>
      </c>
      <c r="E3" t="s">
        <v>12</v>
      </c>
      <c r="F3" s="1">
        <v>202005</v>
      </c>
      <c r="G3" s="1">
        <v>18</v>
      </c>
      <c r="H3">
        <v>15</v>
      </c>
      <c r="I3" s="9">
        <v>1741</v>
      </c>
      <c r="J3" s="4">
        <v>3811.5</v>
      </c>
      <c r="K3" s="4">
        <f>2772+4048+35356.2</f>
        <v>42176.2</v>
      </c>
      <c r="L3" s="4">
        <v>-2367.7600000000002</v>
      </c>
      <c r="M3" s="4">
        <v>5188</v>
      </c>
      <c r="N3" s="2">
        <v>48807</v>
      </c>
      <c r="O3" s="2">
        <v>4437</v>
      </c>
      <c r="P3" s="5"/>
    </row>
    <row r="4" spans="1:23" x14ac:dyDescent="0.4">
      <c r="A4" t="s">
        <v>18</v>
      </c>
      <c r="B4" s="1" t="s">
        <v>8</v>
      </c>
      <c r="C4" s="1" t="s">
        <v>16</v>
      </c>
      <c r="D4" s="1" t="s">
        <v>11</v>
      </c>
      <c r="E4" s="1" t="s">
        <v>12</v>
      </c>
      <c r="F4" s="1">
        <v>202006</v>
      </c>
      <c r="G4" s="1">
        <v>22</v>
      </c>
      <c r="H4">
        <v>15</v>
      </c>
      <c r="I4" s="9">
        <v>1628</v>
      </c>
      <c r="J4" s="4">
        <v>3811.5</v>
      </c>
      <c r="K4" s="4">
        <f>2772+4048+32621.6</f>
        <v>39441.599999999999</v>
      </c>
      <c r="L4" s="4">
        <v>-2442</v>
      </c>
      <c r="M4" s="4">
        <v>4851</v>
      </c>
      <c r="N4" s="2">
        <v>45662</v>
      </c>
      <c r="O4" s="2">
        <v>4151</v>
      </c>
      <c r="P4" s="5"/>
    </row>
    <row r="5" spans="1:23" x14ac:dyDescent="0.4">
      <c r="A5" t="s">
        <v>18</v>
      </c>
      <c r="B5" s="1" t="s">
        <v>8</v>
      </c>
      <c r="C5" s="1" t="s">
        <v>16</v>
      </c>
      <c r="D5" s="1" t="s">
        <v>11</v>
      </c>
      <c r="E5" s="1" t="s">
        <v>12</v>
      </c>
      <c r="F5" s="1">
        <v>202007</v>
      </c>
      <c r="G5" s="1">
        <v>18</v>
      </c>
      <c r="H5">
        <v>15</v>
      </c>
      <c r="I5" s="9">
        <v>1677</v>
      </c>
      <c r="J5" s="4">
        <v>3811.5</v>
      </c>
      <c r="K5" s="4">
        <f>2772+4048+33807.4</f>
        <v>40627.4</v>
      </c>
      <c r="L5" s="4">
        <v>-3639.09</v>
      </c>
      <c r="M5" s="4">
        <v>4997</v>
      </c>
      <c r="N5" s="2">
        <v>45796</v>
      </c>
      <c r="O5" s="2">
        <v>4163</v>
      </c>
      <c r="P5" s="5"/>
    </row>
    <row r="6" spans="1:23" x14ac:dyDescent="0.4">
      <c r="A6" t="s">
        <v>18</v>
      </c>
      <c r="B6" s="1" t="s">
        <v>8</v>
      </c>
      <c r="C6" s="1" t="s">
        <v>16</v>
      </c>
      <c r="D6" s="1" t="s">
        <v>11</v>
      </c>
      <c r="E6" s="1" t="s">
        <v>12</v>
      </c>
      <c r="F6" s="1">
        <v>202008</v>
      </c>
      <c r="G6" s="1">
        <v>20</v>
      </c>
      <c r="H6">
        <v>15</v>
      </c>
      <c r="I6" s="9">
        <v>1666</v>
      </c>
      <c r="J6" s="4">
        <v>3811.5</v>
      </c>
      <c r="K6" s="4">
        <f>2772+4048+33541.2</f>
        <v>40361.199999999997</v>
      </c>
      <c r="L6" s="4">
        <v>-5014.66</v>
      </c>
      <c r="M6" s="4">
        <v>4964</v>
      </c>
      <c r="N6" s="2">
        <v>44122</v>
      </c>
      <c r="O6" s="2">
        <v>4011</v>
      </c>
      <c r="P6" s="5"/>
    </row>
    <row r="7" spans="1:23" x14ac:dyDescent="0.4">
      <c r="A7" t="s">
        <v>18</v>
      </c>
      <c r="B7" s="1" t="s">
        <v>8</v>
      </c>
      <c r="C7" s="1" t="s">
        <v>16</v>
      </c>
      <c r="D7" s="1" t="s">
        <v>11</v>
      </c>
      <c r="E7" s="1" t="s">
        <v>12</v>
      </c>
      <c r="F7" s="1">
        <v>202009</v>
      </c>
      <c r="G7" s="1">
        <v>20</v>
      </c>
      <c r="H7">
        <v>15</v>
      </c>
      <c r="I7" s="9">
        <v>1587</v>
      </c>
      <c r="J7" s="4">
        <v>3811.5</v>
      </c>
      <c r="K7" s="4">
        <f>2772+4048+31629.4</f>
        <v>38449.4</v>
      </c>
      <c r="L7" s="4">
        <v>-6221.04</v>
      </c>
      <c r="M7" s="4">
        <v>4729</v>
      </c>
      <c r="N7" s="2">
        <v>40768</v>
      </c>
      <c r="O7" s="2">
        <v>3706</v>
      </c>
      <c r="P7" s="5"/>
    </row>
    <row r="8" spans="1:23" x14ac:dyDescent="0.4">
      <c r="A8" t="s">
        <v>18</v>
      </c>
      <c r="B8" s="1" t="s">
        <v>8</v>
      </c>
      <c r="C8" s="1" t="s">
        <v>16</v>
      </c>
      <c r="D8" s="1" t="s">
        <v>11</v>
      </c>
      <c r="E8" s="1" t="s">
        <v>12</v>
      </c>
      <c r="F8" s="1">
        <v>202010</v>
      </c>
      <c r="G8" s="1">
        <v>22</v>
      </c>
      <c r="H8">
        <v>15</v>
      </c>
      <c r="I8" s="9">
        <v>1691</v>
      </c>
      <c r="J8" s="4">
        <v>3811.5</v>
      </c>
      <c r="K8" s="4">
        <v>40966.199999999997</v>
      </c>
      <c r="L8" s="4">
        <v>-7254.39</v>
      </c>
      <c r="M8" s="4">
        <v>5039</v>
      </c>
      <c r="N8" s="2">
        <v>42562</v>
      </c>
      <c r="O8" s="2">
        <v>3869</v>
      </c>
      <c r="P8" s="4"/>
    </row>
    <row r="9" spans="1:23" x14ac:dyDescent="0.4">
      <c r="A9" t="s">
        <v>18</v>
      </c>
      <c r="B9" s="1" t="s">
        <v>8</v>
      </c>
      <c r="C9" s="1" t="s">
        <v>16</v>
      </c>
      <c r="D9" s="1" t="s">
        <v>11</v>
      </c>
      <c r="E9" s="1" t="s">
        <v>12</v>
      </c>
      <c r="F9" s="1">
        <v>202011</v>
      </c>
      <c r="G9" s="1">
        <v>19</v>
      </c>
      <c r="H9">
        <v>15</v>
      </c>
      <c r="I9" s="9">
        <v>2151</v>
      </c>
      <c r="J9" s="4">
        <v>3811.5</v>
      </c>
      <c r="K9" s="4">
        <v>52098.2</v>
      </c>
      <c r="L9" s="4">
        <v>-8517.9599999999991</v>
      </c>
      <c r="M9" s="4">
        <v>6409</v>
      </c>
      <c r="N9" s="2">
        <v>53800</v>
      </c>
      <c r="O9" s="2">
        <v>4890</v>
      </c>
      <c r="P9" s="4"/>
    </row>
    <row r="10" spans="1:23" x14ac:dyDescent="0.4">
      <c r="A10" t="s">
        <v>18</v>
      </c>
      <c r="B10" s="1" t="s">
        <v>8</v>
      </c>
      <c r="C10" s="1" t="s">
        <v>16</v>
      </c>
      <c r="D10" s="1" t="s">
        <v>11</v>
      </c>
      <c r="E10" s="1" t="s">
        <v>12</v>
      </c>
      <c r="F10" s="1">
        <v>202012</v>
      </c>
      <c r="G10" s="1">
        <v>22</v>
      </c>
      <c r="H10">
        <v>15</v>
      </c>
      <c r="I10" s="9">
        <v>2272</v>
      </c>
      <c r="J10" s="4">
        <v>3811.5</v>
      </c>
      <c r="K10" s="6">
        <v>55026.400000000001</v>
      </c>
      <c r="L10" s="6">
        <v>-8156.48</v>
      </c>
      <c r="M10" s="6">
        <v>6770</v>
      </c>
      <c r="N10" s="2">
        <v>57451</v>
      </c>
      <c r="O10" s="2">
        <v>5222</v>
      </c>
      <c r="P10" s="4"/>
      <c r="Q10" s="4"/>
      <c r="R10" s="4"/>
      <c r="S10" s="4"/>
      <c r="T10" s="4"/>
      <c r="U10" s="2"/>
      <c r="V10" s="2"/>
      <c r="W10" s="2"/>
    </row>
    <row r="11" spans="1:23" x14ac:dyDescent="0.4">
      <c r="A11" t="s">
        <v>18</v>
      </c>
      <c r="B11" s="1" t="s">
        <v>8</v>
      </c>
      <c r="C11" s="1" t="s">
        <v>16</v>
      </c>
      <c r="D11" s="1" t="s">
        <v>11</v>
      </c>
      <c r="E11" s="1" t="s">
        <v>12</v>
      </c>
      <c r="F11" s="1">
        <v>202101</v>
      </c>
      <c r="G11" s="1">
        <v>17</v>
      </c>
      <c r="H11">
        <v>15</v>
      </c>
      <c r="I11" s="9">
        <v>2252</v>
      </c>
      <c r="J11" s="4">
        <v>3811.5</v>
      </c>
      <c r="K11" s="6">
        <v>54542.400000000001</v>
      </c>
      <c r="L11" s="6">
        <v>-7634.28</v>
      </c>
      <c r="M11" s="6">
        <v>6710</v>
      </c>
      <c r="N11" s="2">
        <v>57429</v>
      </c>
      <c r="O11" s="2">
        <v>5220</v>
      </c>
      <c r="P11" s="4"/>
      <c r="Q11" s="4"/>
      <c r="R11" s="4"/>
      <c r="S11" s="4"/>
      <c r="T11" s="4"/>
      <c r="U11" s="2"/>
      <c r="V11" s="2"/>
      <c r="W11" s="2"/>
    </row>
    <row r="12" spans="1:23" x14ac:dyDescent="0.4">
      <c r="A12" t="s">
        <v>18</v>
      </c>
      <c r="B12" s="1" t="s">
        <v>8</v>
      </c>
      <c r="C12" s="1" t="s">
        <v>16</v>
      </c>
      <c r="D12" s="1" t="s">
        <v>11</v>
      </c>
      <c r="E12" s="1" t="s">
        <v>12</v>
      </c>
      <c r="F12" s="1">
        <v>202102</v>
      </c>
      <c r="G12" s="1">
        <v>18</v>
      </c>
      <c r="H12">
        <v>15</v>
      </c>
      <c r="I12" s="9">
        <v>2082</v>
      </c>
      <c r="J12" s="4">
        <v>3811.5</v>
      </c>
      <c r="K12" s="6">
        <v>50428.4</v>
      </c>
      <c r="L12" s="6">
        <v>-7182.9</v>
      </c>
      <c r="M12" s="6">
        <v>6204</v>
      </c>
      <c r="N12" s="2">
        <v>53261</v>
      </c>
      <c r="O12" s="2">
        <v>4841</v>
      </c>
      <c r="P12" s="4"/>
      <c r="Q12" s="4"/>
      <c r="R12" s="4"/>
      <c r="S12" s="4"/>
      <c r="T12" s="4"/>
      <c r="U12" s="2"/>
      <c r="V12" s="2"/>
      <c r="W12" s="2"/>
    </row>
    <row r="13" spans="1:23" x14ac:dyDescent="0.4">
      <c r="A13" t="s">
        <v>18</v>
      </c>
      <c r="B13" s="1" t="s">
        <v>8</v>
      </c>
      <c r="C13" s="1" t="s">
        <v>16</v>
      </c>
      <c r="D13" s="1" t="s">
        <v>11</v>
      </c>
      <c r="E13" s="1" t="s">
        <v>12</v>
      </c>
      <c r="F13" s="1">
        <v>202103</v>
      </c>
      <c r="G13" s="1">
        <v>23</v>
      </c>
      <c r="H13" s="2">
        <v>15</v>
      </c>
      <c r="I13" s="8">
        <v>2292</v>
      </c>
      <c r="J13" s="6">
        <v>3811.5</v>
      </c>
      <c r="K13" s="6">
        <v>55510.400000000001</v>
      </c>
      <c r="L13" s="6">
        <v>-7999.08</v>
      </c>
      <c r="M13" s="6">
        <v>6830</v>
      </c>
      <c r="N13" s="2">
        <v>58152</v>
      </c>
      <c r="O13" s="2">
        <v>5286</v>
      </c>
      <c r="P13" s="4"/>
      <c r="Q13" s="4"/>
      <c r="R13" s="4"/>
      <c r="S13" s="4"/>
      <c r="T13" s="4"/>
      <c r="U13" s="2"/>
      <c r="V13" s="2"/>
      <c r="W13" s="2"/>
    </row>
    <row r="14" spans="1:23" x14ac:dyDescent="0.4">
      <c r="A14" t="s">
        <v>18</v>
      </c>
      <c r="B14" s="1" t="s">
        <v>8</v>
      </c>
      <c r="C14" s="1" t="s">
        <v>16</v>
      </c>
      <c r="D14" s="1" t="s">
        <v>11</v>
      </c>
      <c r="E14" s="1" t="s">
        <v>12</v>
      </c>
      <c r="F14" s="1">
        <v>202104</v>
      </c>
      <c r="G14" s="1">
        <v>21</v>
      </c>
      <c r="H14" s="2">
        <v>15</v>
      </c>
      <c r="I14" s="8">
        <v>2057</v>
      </c>
      <c r="J14" s="6">
        <v>3811.5</v>
      </c>
      <c r="K14" s="6">
        <v>49823.4</v>
      </c>
      <c r="L14" s="6">
        <v>-6849.81</v>
      </c>
      <c r="M14" s="6">
        <v>6129</v>
      </c>
      <c r="N14" s="2">
        <v>52914</v>
      </c>
      <c r="O14" s="2">
        <v>4810</v>
      </c>
      <c r="P14" s="4"/>
      <c r="Q14" s="4"/>
      <c r="R14" s="4"/>
      <c r="S14" s="4"/>
      <c r="T14" s="4"/>
      <c r="U14" s="2"/>
      <c r="V14" s="2"/>
      <c r="W14" s="2"/>
    </row>
    <row r="15" spans="1:23" x14ac:dyDescent="0.4">
      <c r="A15" t="s">
        <v>18</v>
      </c>
      <c r="B15" s="1" t="s">
        <v>8</v>
      </c>
      <c r="C15" s="1" t="s">
        <v>16</v>
      </c>
      <c r="D15" s="1" t="s">
        <v>11</v>
      </c>
      <c r="E15" s="1" t="s">
        <v>12</v>
      </c>
      <c r="F15" s="1">
        <v>202105</v>
      </c>
      <c r="G15" s="1">
        <v>18</v>
      </c>
      <c r="H15" s="2">
        <v>15</v>
      </c>
      <c r="I15" s="8">
        <v>1848</v>
      </c>
      <c r="J15" s="6">
        <v>3811.5</v>
      </c>
      <c r="K15" s="6">
        <v>44765.599999999999</v>
      </c>
      <c r="L15" s="6">
        <v>-5525.52</v>
      </c>
      <c r="M15" s="6">
        <v>6209</v>
      </c>
      <c r="N15" s="2">
        <v>49260</v>
      </c>
      <c r="O15" s="2">
        <v>4478</v>
      </c>
      <c r="P15" s="4"/>
      <c r="Q15" s="4"/>
      <c r="R15" s="4"/>
      <c r="S15" s="4"/>
      <c r="T15" s="4"/>
      <c r="U15" s="2"/>
      <c r="V15" s="2"/>
      <c r="W15" s="2"/>
    </row>
    <row r="16" spans="1:23" x14ac:dyDescent="0.4">
      <c r="A16" t="s">
        <v>18</v>
      </c>
      <c r="B16" s="1" t="s">
        <v>8</v>
      </c>
      <c r="C16" s="1" t="s">
        <v>16</v>
      </c>
      <c r="D16" s="1" t="s">
        <v>11</v>
      </c>
      <c r="E16" s="1" t="s">
        <v>12</v>
      </c>
      <c r="F16" s="1">
        <v>202106</v>
      </c>
      <c r="G16" s="1">
        <v>22</v>
      </c>
      <c r="H16" s="2">
        <v>15</v>
      </c>
      <c r="I16" s="8">
        <v>1607</v>
      </c>
      <c r="J16" s="6">
        <v>3811.5</v>
      </c>
      <c r="K16" s="6">
        <v>38933.4</v>
      </c>
      <c r="L16" s="6">
        <v>-3985.36</v>
      </c>
      <c r="M16" s="6">
        <v>5399</v>
      </c>
      <c r="N16" s="2">
        <v>44158</v>
      </c>
      <c r="O16" s="2">
        <v>4014</v>
      </c>
      <c r="P16" s="4"/>
      <c r="Q16" s="4"/>
      <c r="R16" s="4"/>
      <c r="S16" s="4"/>
      <c r="T16" s="4"/>
      <c r="U16" s="2"/>
      <c r="V16" s="2"/>
      <c r="W16" s="2"/>
    </row>
    <row r="17" spans="1:23" x14ac:dyDescent="0.4">
      <c r="A17" t="s">
        <v>18</v>
      </c>
      <c r="B17" s="1" t="s">
        <v>8</v>
      </c>
      <c r="C17" s="1" t="s">
        <v>16</v>
      </c>
      <c r="D17" s="1" t="s">
        <v>11</v>
      </c>
      <c r="E17" s="1" t="s">
        <v>12</v>
      </c>
      <c r="F17" s="1">
        <v>202107</v>
      </c>
      <c r="G17" s="1">
        <v>20</v>
      </c>
      <c r="H17" s="2">
        <v>15</v>
      </c>
      <c r="I17" s="8">
        <v>1655</v>
      </c>
      <c r="J17" s="6">
        <v>3811.5</v>
      </c>
      <c r="K17" s="6">
        <v>40095</v>
      </c>
      <c r="L17" s="6">
        <v>-3227.25</v>
      </c>
      <c r="M17" s="6">
        <v>5560</v>
      </c>
      <c r="N17" s="2">
        <v>46239</v>
      </c>
      <c r="O17" s="2">
        <v>4203</v>
      </c>
      <c r="P17" s="4"/>
      <c r="Q17" s="4"/>
      <c r="R17" s="4"/>
      <c r="S17" s="4"/>
      <c r="T17" s="4"/>
      <c r="U17" s="2"/>
      <c r="V17" s="2"/>
      <c r="W17" s="2"/>
    </row>
    <row r="18" spans="1:23" x14ac:dyDescent="0.4">
      <c r="A18" t="s">
        <v>18</v>
      </c>
      <c r="B18" s="1" t="s">
        <v>8</v>
      </c>
      <c r="C18" s="1" t="s">
        <v>16</v>
      </c>
      <c r="D18" s="1" t="s">
        <v>11</v>
      </c>
      <c r="E18" s="1" t="s">
        <v>12</v>
      </c>
      <c r="F18" s="1">
        <v>202108</v>
      </c>
      <c r="G18" s="1">
        <v>21</v>
      </c>
      <c r="H18" s="2">
        <v>15</v>
      </c>
      <c r="I18" s="8">
        <v>1615</v>
      </c>
      <c r="J18" s="6">
        <v>3811.5</v>
      </c>
      <c r="K18" s="6">
        <v>39127</v>
      </c>
      <c r="L18" s="6">
        <v>-2584</v>
      </c>
      <c r="M18" s="6">
        <v>5426</v>
      </c>
      <c r="N18" s="2">
        <v>45780</v>
      </c>
      <c r="O18" s="2">
        <v>4161</v>
      </c>
      <c r="P18" s="4"/>
      <c r="Q18" s="4"/>
      <c r="R18" s="4"/>
      <c r="S18" s="4"/>
      <c r="T18" s="4"/>
      <c r="U18" s="2"/>
      <c r="V18" s="2"/>
      <c r="W18" s="2"/>
    </row>
    <row r="19" spans="1:23" x14ac:dyDescent="0.4">
      <c r="A19" t="s">
        <v>18</v>
      </c>
      <c r="B19" s="1" t="s">
        <v>8</v>
      </c>
      <c r="C19" s="1" t="s">
        <v>16</v>
      </c>
      <c r="D19" s="1" t="s">
        <v>11</v>
      </c>
      <c r="E19" s="1" t="s">
        <v>12</v>
      </c>
      <c r="F19" s="1">
        <v>202109</v>
      </c>
      <c r="G19" s="1">
        <v>20</v>
      </c>
      <c r="H19" s="2">
        <v>15</v>
      </c>
      <c r="I19" s="8">
        <v>1552</v>
      </c>
      <c r="J19" s="6">
        <v>3811.5</v>
      </c>
      <c r="K19" s="6">
        <v>37602.400000000001</v>
      </c>
      <c r="L19" s="6">
        <v>-1986.56</v>
      </c>
      <c r="M19" s="6">
        <v>5214</v>
      </c>
      <c r="N19" s="2">
        <v>44641</v>
      </c>
      <c r="O19" s="2">
        <v>4058</v>
      </c>
      <c r="P19" s="4"/>
      <c r="Q19" s="4"/>
      <c r="R19" s="4"/>
      <c r="S19" s="4"/>
      <c r="T19" s="4"/>
      <c r="U19" s="2"/>
      <c r="V19" s="2"/>
      <c r="W19" s="2"/>
    </row>
    <row r="20" spans="1:23" x14ac:dyDescent="0.4">
      <c r="A20" t="s">
        <v>18</v>
      </c>
      <c r="B20" s="1" t="s">
        <v>8</v>
      </c>
      <c r="C20" s="1" t="s">
        <v>16</v>
      </c>
      <c r="D20" s="1" t="s">
        <v>11</v>
      </c>
      <c r="E20" s="1" t="s">
        <v>12</v>
      </c>
      <c r="F20" s="1">
        <v>202110</v>
      </c>
      <c r="G20" s="1">
        <v>21</v>
      </c>
      <c r="H20" s="2">
        <v>15</v>
      </c>
      <c r="I20" s="8">
        <v>1784</v>
      </c>
      <c r="J20" s="6">
        <v>3811.5</v>
      </c>
      <c r="K20" s="6">
        <v>43216.800000000003</v>
      </c>
      <c r="L20" s="6">
        <v>-1766.16</v>
      </c>
      <c r="M20" s="6">
        <v>5994</v>
      </c>
      <c r="N20" s="2">
        <v>51256</v>
      </c>
      <c r="O20" s="2">
        <v>4659</v>
      </c>
      <c r="P20" s="4"/>
      <c r="Q20" s="4"/>
      <c r="R20" s="4"/>
      <c r="S20" s="4"/>
      <c r="T20" s="4"/>
      <c r="U20" s="2"/>
      <c r="V20" s="2"/>
      <c r="W20" s="2"/>
    </row>
    <row r="21" spans="1:23" x14ac:dyDescent="0.4">
      <c r="A21" t="s">
        <v>18</v>
      </c>
      <c r="B21" s="1" t="s">
        <v>8</v>
      </c>
      <c r="C21" s="1" t="s">
        <v>16</v>
      </c>
      <c r="D21" s="1" t="s">
        <v>11</v>
      </c>
      <c r="E21" s="1" t="s">
        <v>12</v>
      </c>
      <c r="F21" s="1">
        <v>202111</v>
      </c>
      <c r="G21" s="1">
        <v>20</v>
      </c>
      <c r="H21" s="2">
        <v>15</v>
      </c>
      <c r="I21" s="8">
        <v>2105</v>
      </c>
      <c r="J21" s="6">
        <v>3811.5</v>
      </c>
      <c r="K21" s="6">
        <v>50985</v>
      </c>
      <c r="L21" s="6">
        <v>-1241.95</v>
      </c>
      <c r="M21" s="6">
        <v>7072</v>
      </c>
      <c r="N21" s="2">
        <v>60626</v>
      </c>
      <c r="O21" s="2">
        <v>5511</v>
      </c>
      <c r="P21" s="4"/>
      <c r="Q21" s="4"/>
      <c r="R21" s="4"/>
      <c r="S21" s="4"/>
      <c r="T21" s="4"/>
      <c r="U21" s="2"/>
      <c r="V21" s="2"/>
      <c r="W21" s="2"/>
    </row>
    <row r="22" spans="1:23" x14ac:dyDescent="0.4">
      <c r="A22" t="s">
        <v>18</v>
      </c>
      <c r="B22" s="1" t="s">
        <v>8</v>
      </c>
      <c r="C22" s="1" t="s">
        <v>16</v>
      </c>
      <c r="D22" s="1" t="s">
        <v>11</v>
      </c>
      <c r="E22" s="1" t="s">
        <v>12</v>
      </c>
      <c r="F22" s="1">
        <v>202112</v>
      </c>
      <c r="G22" s="7">
        <v>20</v>
      </c>
      <c r="H22" s="2">
        <v>15</v>
      </c>
      <c r="I22" s="8">
        <v>2202</v>
      </c>
      <c r="J22" s="6">
        <v>3811.5</v>
      </c>
      <c r="K22" s="6">
        <v>53332.4</v>
      </c>
      <c r="L22" s="6">
        <v>-616.55999999999995</v>
      </c>
      <c r="M22" s="6">
        <v>7398</v>
      </c>
      <c r="N22" s="2">
        <v>63925</v>
      </c>
      <c r="O22" s="2">
        <v>5811</v>
      </c>
      <c r="P22" s="4"/>
      <c r="Q22" s="4"/>
      <c r="R22" s="4"/>
      <c r="S22" s="4"/>
      <c r="T22" s="4"/>
      <c r="U22" s="2"/>
      <c r="V22" s="2"/>
      <c r="W22" s="2"/>
    </row>
    <row r="23" spans="1:23" x14ac:dyDescent="0.4">
      <c r="A23" t="s">
        <v>18</v>
      </c>
      <c r="B23" s="1" t="s">
        <v>8</v>
      </c>
      <c r="C23" s="1" t="s">
        <v>16</v>
      </c>
      <c r="D23" s="1" t="s">
        <v>11</v>
      </c>
      <c r="E23" s="1" t="s">
        <v>12</v>
      </c>
      <c r="F23" s="1">
        <v>202201</v>
      </c>
      <c r="G23" s="10">
        <v>19</v>
      </c>
      <c r="H23" s="3">
        <v>15</v>
      </c>
      <c r="I23" s="9">
        <v>2240</v>
      </c>
      <c r="J23" s="5">
        <v>3811.5</v>
      </c>
      <c r="K23" s="5">
        <v>54252</v>
      </c>
      <c r="L23" s="5">
        <v>134.4</v>
      </c>
      <c r="M23" s="5">
        <v>7526</v>
      </c>
      <c r="N23" s="3">
        <v>65723</v>
      </c>
      <c r="O23" s="3">
        <v>5974</v>
      </c>
      <c r="P23" s="3"/>
      <c r="Q23" s="3"/>
      <c r="R23" s="3"/>
      <c r="S23" s="3"/>
      <c r="T23" s="3"/>
      <c r="U23" s="3"/>
      <c r="V23" s="3"/>
      <c r="W23" s="3"/>
    </row>
  </sheetData>
  <phoneticPr fontId="1"/>
  <pageMargins left="0.70866141732283472" right="0.70866141732283472" top="0.74803149606299213" bottom="0.74803149606299213" header="0.31496062992125984" footer="0.31496062992125984"/>
  <pageSetup paperSize="9" fitToWidth="0" orientation="landscape" horizontalDpi="6553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2022-02-08T02:19:25Z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3.1.4.0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2020-12-16T06:29:27Z</vt:filetime>
  </property>
</Properties>
</file>