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L:\02_契約系\02_入札参加資格\02.申請受付\20230419【随時受付】\HP掲載\"/>
    </mc:Choice>
  </mc:AlternateContent>
  <xr:revisionPtr revIDLastSave="0" documentId="13_ncr:1_{183F7C5A-E384-4A4D-AEB8-ED20DF304F3B}" xr6:coauthVersionLast="36" xr6:coauthVersionMax="36" xr10:uidLastSave="{00000000-0000-0000-0000-000000000000}"/>
  <bookViews>
    <workbookView xWindow="6660" yWindow="105" windowWidth="22215" windowHeight="12000" tabRatio="788" firstSheet="5" activeTab="5" xr2:uid="{00000000-000D-0000-FFFF-FFFF00000000}"/>
  </bookViews>
  <sheets>
    <sheet name="表紙" sheetId="1" state="hidden" r:id="rId1"/>
    <sheet name="P1一覧" sheetId="2" state="hidden" r:id="rId2"/>
    <sheet name="P2～P3申請にあたって" sheetId="19" state="hidden" r:id="rId3"/>
    <sheet name="P4申請手引き" sheetId="4" state="hidden" r:id="rId4"/>
    <sheet name="P5～P6添付書類 " sheetId="5" state="hidden" r:id="rId5"/>
    <sheet name="入力シート" sheetId="6" r:id="rId6"/>
    <sheet name="P8許可・登録等" sheetId="25" state="hidden" r:id="rId7"/>
    <sheet name="申請書" sheetId="9" r:id="rId8"/>
    <sheet name="事業所概要" sheetId="10" r:id="rId9"/>
    <sheet name="付票 " sheetId="11" r:id="rId10"/>
    <sheet name="付票（控）" sheetId="12" r:id="rId11"/>
    <sheet name="誓約書 " sheetId="22" r:id="rId12"/>
    <sheet name="有資格者名簿" sheetId="13" r:id="rId13"/>
    <sheet name="組合概要" sheetId="14" r:id="rId14"/>
    <sheet name="年間委任状" sheetId="15" r:id="rId15"/>
    <sheet name="社会保険報告書" sheetId="27" r:id="rId16"/>
    <sheet name="P18入札書" sheetId="16" state="hidden" r:id="rId17"/>
    <sheet name="P19入札委任状" sheetId="17" state="hidden" r:id="rId18"/>
    <sheet name="P20変更届" sheetId="18" state="hidden" r:id="rId19"/>
  </sheets>
  <externalReferences>
    <externalReference r:id="rId20"/>
    <externalReference r:id="rId21"/>
  </externalReferences>
  <definedNames>
    <definedName name="_xlnm.Print_Area" localSheetId="16">P18入札書!$A$1:$R$32</definedName>
    <definedName name="_xlnm.Print_Area" localSheetId="2">'P2～P3申請にあたって'!$A$1:$K$95</definedName>
    <definedName name="_xlnm.Print_Area" localSheetId="6">P8許可・登録等!$A$1:$AW$5</definedName>
    <definedName name="_xlnm.Print_Area" localSheetId="8">事業所概要!$A$1:$K$37</definedName>
    <definedName name="_xlnm.Print_Area" localSheetId="7">申請書!$A$1:$I$42</definedName>
    <definedName name="_xlnm.Print_Area" localSheetId="11">'誓約書 '!$A$1:$AQ$42</definedName>
    <definedName name="_xlnm.Print_Area" localSheetId="13">組合概要!$A$1:$L$19</definedName>
    <definedName name="_xlnm.Print_Area" localSheetId="5">入力シート!$A$1:$U$71</definedName>
    <definedName name="_xlnm.Print_Area" localSheetId="9">'付票 '!$A$1:$U$46</definedName>
    <definedName name="_xlnm.Print_Area" localSheetId="10">'付票（控）'!$A$1:$U$46</definedName>
    <definedName name="契約方法リスト" localSheetId="11">[1]補足事項リスト!$B$7:$B$9</definedName>
    <definedName name="契約方法リスト">[2]補足事項リスト!$B$7:$B$9</definedName>
    <definedName name="契約方法一覧" localSheetId="11">[1]補足事項リスト!$A$6:$C$9</definedName>
    <definedName name="契約方法一覧">[2]補足事項リスト!$A$6:$C$9</definedName>
    <definedName name="公告部署一覧" localSheetId="11">[1]補足事項リスト!$A$1:$G$4</definedName>
    <definedName name="公告部署一覧">[2]補足事項リスト!$A$1:$G$4</definedName>
  </definedNames>
  <calcPr calcId="191029"/>
</workbook>
</file>

<file path=xl/calcChain.xml><?xml version="1.0" encoding="utf-8"?>
<calcChain xmlns="http://schemas.openxmlformats.org/spreadsheetml/2006/main">
  <c r="C10" i="15" l="1"/>
  <c r="G11" i="10" l="1"/>
  <c r="R16" i="12" l="1"/>
  <c r="T16" i="12"/>
  <c r="R17" i="12"/>
  <c r="T17" i="12"/>
  <c r="R18" i="12"/>
  <c r="T18" i="12"/>
  <c r="R19" i="12"/>
  <c r="T19" i="12"/>
  <c r="T15" i="12"/>
  <c r="R15" i="12"/>
  <c r="J19" i="12"/>
  <c r="J18" i="12"/>
  <c r="J17" i="12"/>
  <c r="J16" i="12"/>
  <c r="J15" i="12"/>
  <c r="I19" i="12"/>
  <c r="I18" i="12"/>
  <c r="I17" i="12"/>
  <c r="I16" i="12"/>
  <c r="I15" i="12"/>
  <c r="E21" i="27" l="1"/>
  <c r="E18" i="27"/>
  <c r="E14" i="27"/>
  <c r="B19" i="15"/>
  <c r="G63" i="6"/>
  <c r="G64" i="6" l="1"/>
  <c r="G65" i="6"/>
  <c r="G59" i="6"/>
  <c r="AN4" i="22" l="1"/>
  <c r="AJ4" i="22"/>
  <c r="AF4" i="22"/>
  <c r="Y16" i="22"/>
  <c r="M9" i="11"/>
  <c r="M8" i="11"/>
  <c r="F3" i="10"/>
  <c r="F2" i="10"/>
  <c r="F9" i="9"/>
  <c r="F21" i="27" l="1"/>
  <c r="F20" i="27"/>
  <c r="F18" i="27"/>
  <c r="F17" i="27"/>
  <c r="F13" i="27"/>
  <c r="F12" i="27"/>
  <c r="E20" i="27"/>
  <c r="E19" i="27"/>
  <c r="E17" i="27"/>
  <c r="E15" i="27"/>
  <c r="E13" i="27"/>
  <c r="E12" i="27"/>
  <c r="E10" i="27"/>
  <c r="E6" i="27"/>
  <c r="D19" i="27"/>
  <c r="C19" i="27" s="1"/>
  <c r="D15" i="27"/>
  <c r="C15" i="27" s="1"/>
  <c r="D10" i="27"/>
  <c r="C10" i="27" s="1"/>
  <c r="G62" i="6" l="1"/>
  <c r="F66" i="6" l="1"/>
  <c r="E19" i="10" l="1"/>
  <c r="E20" i="10"/>
  <c r="E21" i="10"/>
  <c r="E22" i="10"/>
  <c r="E23" i="10"/>
  <c r="F18" i="10"/>
  <c r="F19" i="10"/>
  <c r="F20" i="10"/>
  <c r="F21" i="10"/>
  <c r="F22" i="10"/>
  <c r="F23" i="10"/>
  <c r="J18" i="10"/>
  <c r="J19" i="10"/>
  <c r="J20" i="10"/>
  <c r="J21" i="10"/>
  <c r="J22" i="10"/>
  <c r="J23" i="10"/>
  <c r="J17" i="10"/>
  <c r="F17" i="10"/>
  <c r="E18" i="10"/>
  <c r="F54" i="6"/>
  <c r="F55" i="6"/>
  <c r="F56" i="6"/>
  <c r="F57" i="6"/>
  <c r="F58" i="6"/>
  <c r="F59" i="6"/>
  <c r="F60" i="6"/>
  <c r="F61" i="6"/>
  <c r="F62" i="6"/>
  <c r="F63" i="6"/>
  <c r="F64" i="6"/>
  <c r="F65" i="6"/>
  <c r="F67" i="6"/>
  <c r="F68" i="6"/>
  <c r="F69" i="6"/>
  <c r="F70" i="6"/>
  <c r="F71" i="6"/>
  <c r="H37" i="11" l="1"/>
  <c r="H37" i="12" s="1"/>
  <c r="E24" i="10"/>
  <c r="G57" i="6" l="1"/>
  <c r="G58" i="6"/>
  <c r="G55" i="6"/>
  <c r="G54" i="6"/>
  <c r="G53" i="6"/>
  <c r="F25" i="15"/>
  <c r="F24" i="15"/>
  <c r="F23" i="15"/>
  <c r="F30" i="15"/>
  <c r="M7" i="11"/>
  <c r="M7" i="12" s="1"/>
  <c r="F29" i="15"/>
  <c r="M6" i="11"/>
  <c r="M6" i="12" s="1"/>
  <c r="F28" i="15"/>
  <c r="G30" i="10"/>
  <c r="B30" i="10"/>
  <c r="I8" i="14"/>
  <c r="I6" i="14"/>
  <c r="I4" i="14"/>
  <c r="AF14" i="22"/>
  <c r="Z15" i="22"/>
  <c r="Z11" i="22"/>
  <c r="Z9" i="22"/>
  <c r="R33" i="12"/>
  <c r="R25" i="12"/>
  <c r="R26" i="12"/>
  <c r="R27" i="12"/>
  <c r="R28" i="12"/>
  <c r="R29" i="12"/>
  <c r="R30" i="12"/>
  <c r="R31" i="12"/>
  <c r="R32" i="12"/>
  <c r="R24" i="12"/>
  <c r="A26" i="12"/>
  <c r="A28" i="12"/>
  <c r="A30" i="12"/>
  <c r="A32" i="12"/>
  <c r="N26" i="12"/>
  <c r="N28" i="12"/>
  <c r="N30" i="12"/>
  <c r="N32" i="12"/>
  <c r="N24" i="12"/>
  <c r="A24" i="12"/>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4" i="6"/>
  <c r="G32" i="10"/>
  <c r="D37" i="9"/>
  <c r="D33" i="9"/>
  <c r="B32" i="10"/>
  <c r="D23" i="9"/>
  <c r="D19" i="9"/>
  <c r="E11" i="10"/>
  <c r="H9" i="10"/>
  <c r="H8" i="10"/>
  <c r="H7" i="10"/>
  <c r="I6" i="10"/>
  <c r="I5" i="10"/>
  <c r="F4" i="10"/>
  <c r="M9" i="12"/>
  <c r="M8" i="12"/>
  <c r="M5" i="11"/>
  <c r="M5" i="12" s="1"/>
  <c r="M4" i="11"/>
  <c r="M4" i="12" s="1"/>
  <c r="D41" i="9"/>
  <c r="D39" i="9"/>
  <c r="D36" i="9"/>
  <c r="D35" i="9"/>
  <c r="D21" i="9"/>
  <c r="D20" i="9"/>
  <c r="D31" i="9"/>
  <c r="D27" i="9"/>
  <c r="D25" i="9"/>
  <c r="D17" i="9"/>
  <c r="A19" i="11" l="1"/>
  <c r="A19" i="12" s="1"/>
  <c r="F19" i="11"/>
  <c r="F19" i="12" s="1"/>
  <c r="F17" i="11"/>
  <c r="F17" i="12" s="1"/>
  <c r="E17" i="11"/>
  <c r="E17" i="12" s="1"/>
  <c r="B15" i="11"/>
  <c r="B15" i="12" s="1"/>
  <c r="E18" i="11"/>
  <c r="E18" i="12" s="1"/>
  <c r="A17" i="11"/>
  <c r="A17" i="12" s="1"/>
  <c r="E15" i="11"/>
  <c r="E15" i="12" s="1"/>
  <c r="B19" i="11"/>
  <c r="B19" i="12" s="1"/>
  <c r="E19" i="11"/>
  <c r="E19" i="12" s="1"/>
  <c r="F18" i="11"/>
  <c r="F18" i="12" s="1"/>
  <c r="A15" i="11"/>
  <c r="A15" i="12" s="1"/>
  <c r="B17" i="11"/>
  <c r="B17" i="12" s="1"/>
  <c r="F16" i="11"/>
  <c r="F16" i="12" s="1"/>
  <c r="A16" i="11"/>
  <c r="A16" i="12" s="1"/>
  <c r="B18" i="11"/>
  <c r="B18" i="12" s="1"/>
  <c r="A18" i="11"/>
  <c r="A18" i="12" s="1"/>
  <c r="B16" i="11"/>
  <c r="B16" i="12" s="1"/>
  <c r="E16" i="11"/>
  <c r="E16" i="12" s="1"/>
  <c r="F15" i="11"/>
  <c r="F15" i="12" s="1"/>
</calcChain>
</file>

<file path=xl/sharedStrings.xml><?xml version="1.0" encoding="utf-8"?>
<sst xmlns="http://schemas.openxmlformats.org/spreadsheetml/2006/main" count="1203" uniqueCount="876">
  <si>
    <t>０２</t>
  </si>
  <si>
    <t>０３</t>
  </si>
  <si>
    <t>申請者又は受任者氏名</t>
    <rPh sb="0" eb="3">
      <t>シンセイシャ</t>
    </rPh>
    <rPh sb="3" eb="4">
      <t>マタ</t>
    </rPh>
    <rPh sb="5" eb="7">
      <t>ジュニン</t>
    </rPh>
    <rPh sb="7" eb="8">
      <t>シャ</t>
    </rPh>
    <rPh sb="8" eb="10">
      <t>シメイ</t>
    </rPh>
    <phoneticPr fontId="1"/>
  </si>
  <si>
    <t>ふりがな</t>
    <phoneticPr fontId="1"/>
  </si>
  <si>
    <t>名　称</t>
    <rPh sb="0" eb="1">
      <t>ナ</t>
    </rPh>
    <rPh sb="2" eb="3">
      <t>ショウ</t>
    </rPh>
    <phoneticPr fontId="1"/>
  </si>
  <si>
    <t>電　話</t>
    <rPh sb="0" eb="1">
      <t>デン</t>
    </rPh>
    <rPh sb="2" eb="3">
      <t>ハナシ</t>
    </rPh>
    <phoneticPr fontId="1"/>
  </si>
  <si>
    <t>F A X</t>
    <phoneticPr fontId="1"/>
  </si>
  <si>
    <t>大分類</t>
    <rPh sb="0" eb="3">
      <t>ダイブンルイ</t>
    </rPh>
    <phoneticPr fontId="1"/>
  </si>
  <si>
    <t>登録</t>
    <rPh sb="0" eb="2">
      <t>トウロク</t>
    </rPh>
    <phoneticPr fontId="1"/>
  </si>
  <si>
    <t>番号</t>
    <rPh sb="0" eb="2">
      <t>バンゴウ</t>
    </rPh>
    <phoneticPr fontId="1"/>
  </si>
  <si>
    <t>分類名</t>
    <rPh sb="0" eb="2">
      <t>ブンルイ</t>
    </rPh>
    <rPh sb="2" eb="3">
      <t>メイ</t>
    </rPh>
    <phoneticPr fontId="1"/>
  </si>
  <si>
    <t>許認可の名称</t>
    <rPh sb="0" eb="3">
      <t>キョニンカ</t>
    </rPh>
    <rPh sb="4" eb="6">
      <t>メイショウ</t>
    </rPh>
    <phoneticPr fontId="1"/>
  </si>
  <si>
    <t>許可番号</t>
    <rPh sb="0" eb="2">
      <t>キョカ</t>
    </rPh>
    <rPh sb="2" eb="4">
      <t>バンゴウ</t>
    </rPh>
    <phoneticPr fontId="1"/>
  </si>
  <si>
    <t>許認可の期間</t>
    <rPh sb="0" eb="3">
      <t>キョニンカ</t>
    </rPh>
    <rPh sb="4" eb="6">
      <t>キカン</t>
    </rPh>
    <phoneticPr fontId="1"/>
  </si>
  <si>
    <t>受理番号</t>
    <rPh sb="0" eb="2">
      <t>ジュリ</t>
    </rPh>
    <rPh sb="2" eb="4">
      <t>バンゴウ</t>
    </rPh>
    <phoneticPr fontId="1"/>
  </si>
  <si>
    <t>※受理票交付後、審査委員会等で質疑や内容不備がありましたら連絡しますので、御回答下さい。</t>
    <rPh sb="1" eb="3">
      <t>ジュリ</t>
    </rPh>
    <rPh sb="3" eb="4">
      <t>ヒョウ</t>
    </rPh>
    <rPh sb="4" eb="7">
      <t>コウフゴ</t>
    </rPh>
    <rPh sb="8" eb="10">
      <t>シンサ</t>
    </rPh>
    <rPh sb="10" eb="13">
      <t>イインカイ</t>
    </rPh>
    <rPh sb="13" eb="14">
      <t>ナド</t>
    </rPh>
    <rPh sb="15" eb="17">
      <t>シツギ</t>
    </rPh>
    <rPh sb="18" eb="20">
      <t>ナイヨウ</t>
    </rPh>
    <rPh sb="20" eb="22">
      <t>フビ</t>
    </rPh>
    <rPh sb="29" eb="31">
      <t>レンラク</t>
    </rPh>
    <rPh sb="37" eb="38">
      <t>ゴ</t>
    </rPh>
    <rPh sb="38" eb="40">
      <t>カイトウ</t>
    </rPh>
    <rPh sb="40" eb="41">
      <t>クダ</t>
    </rPh>
    <phoneticPr fontId="1"/>
  </si>
  <si>
    <t>※２ヶ月以内に、審査に適合しない場合のみ通知いたします。認定した場合は、通知いたしません。</t>
    <rPh sb="3" eb="4">
      <t>ツキ</t>
    </rPh>
    <rPh sb="4" eb="6">
      <t>イナイ</t>
    </rPh>
    <rPh sb="8" eb="10">
      <t>シンサ</t>
    </rPh>
    <rPh sb="11" eb="13">
      <t>テキゴウ</t>
    </rPh>
    <rPh sb="16" eb="18">
      <t>バアイ</t>
    </rPh>
    <rPh sb="20" eb="22">
      <t>ツウチ</t>
    </rPh>
    <rPh sb="28" eb="30">
      <t>ニンテイ</t>
    </rPh>
    <rPh sb="32" eb="34">
      <t>バアイ</t>
    </rPh>
    <rPh sb="36" eb="38">
      <t>ツウチ</t>
    </rPh>
    <phoneticPr fontId="1"/>
  </si>
  <si>
    <t>別記３１号様式（２）</t>
    <rPh sb="0" eb="2">
      <t>ベッキ</t>
    </rPh>
    <rPh sb="4" eb="5">
      <t>ゴウ</t>
    </rPh>
    <rPh sb="5" eb="7">
      <t>ヨウシキ</t>
    </rPh>
    <phoneticPr fontId="1"/>
  </si>
  <si>
    <t>（申請者控え）</t>
    <rPh sb="1" eb="4">
      <t>シンセイシャ</t>
    </rPh>
    <rPh sb="4" eb="5">
      <t>ヒカ</t>
    </rPh>
    <phoneticPr fontId="1"/>
  </si>
  <si>
    <t>物品取扱い上有資格者の必要な場合</t>
    <rPh sb="0" eb="2">
      <t>ブッピン</t>
    </rPh>
    <rPh sb="2" eb="3">
      <t>ト</t>
    </rPh>
    <rPh sb="3" eb="4">
      <t>アツカ</t>
    </rPh>
    <rPh sb="5" eb="6">
      <t>ジョウ</t>
    </rPh>
    <rPh sb="6" eb="9">
      <t>ユウシカク</t>
    </rPh>
    <rPh sb="9" eb="10">
      <t>シャ</t>
    </rPh>
    <rPh sb="11" eb="13">
      <t>ヒツヨウ</t>
    </rPh>
    <rPh sb="14" eb="16">
      <t>バアイ</t>
    </rPh>
    <phoneticPr fontId="1"/>
  </si>
  <si>
    <t>申請業種名</t>
    <rPh sb="0" eb="2">
      <t>シンセイ</t>
    </rPh>
    <rPh sb="2" eb="4">
      <t>ギョウシュ</t>
    </rPh>
    <rPh sb="4" eb="5">
      <t>メイ</t>
    </rPh>
    <phoneticPr fontId="1"/>
  </si>
  <si>
    <t>免許・資格などの名称</t>
    <rPh sb="0" eb="2">
      <t>メンキョ</t>
    </rPh>
    <rPh sb="3" eb="5">
      <t>シカク</t>
    </rPh>
    <rPh sb="8" eb="10">
      <t>メイショウ</t>
    </rPh>
    <phoneticPr fontId="1"/>
  </si>
  <si>
    <t>取得年月日</t>
    <rPh sb="0" eb="2">
      <t>シュトク</t>
    </rPh>
    <rPh sb="2" eb="3">
      <t>ネン</t>
    </rPh>
    <rPh sb="3" eb="4">
      <t>ガツ</t>
    </rPh>
    <rPh sb="4" eb="5">
      <t>ヒ</t>
    </rPh>
    <phoneticPr fontId="1"/>
  </si>
  <si>
    <t>業務経　　　　　験年数</t>
    <rPh sb="0" eb="2">
      <t>ギョウム</t>
    </rPh>
    <rPh sb="2" eb="3">
      <t>キョウ</t>
    </rPh>
    <rPh sb="8" eb="9">
      <t>シルシ</t>
    </rPh>
    <rPh sb="9" eb="11">
      <t>ネンスウ</t>
    </rPh>
    <phoneticPr fontId="1"/>
  </si>
  <si>
    <t>※この名簿は、申請する本店、受任者がいる場合は、受認した支店等に勤務する有資</t>
    <rPh sb="3" eb="5">
      <t>メイボ</t>
    </rPh>
    <rPh sb="7" eb="9">
      <t>シンセイ</t>
    </rPh>
    <rPh sb="11" eb="13">
      <t>ホンテン</t>
    </rPh>
    <rPh sb="14" eb="15">
      <t>ジュ</t>
    </rPh>
    <rPh sb="15" eb="16">
      <t>ニン</t>
    </rPh>
    <rPh sb="16" eb="17">
      <t>シャ</t>
    </rPh>
    <rPh sb="20" eb="22">
      <t>バアイ</t>
    </rPh>
    <rPh sb="24" eb="26">
      <t>ジュニン</t>
    </rPh>
    <rPh sb="28" eb="30">
      <t>シテン</t>
    </rPh>
    <rPh sb="30" eb="31">
      <t>ナド</t>
    </rPh>
    <rPh sb="32" eb="34">
      <t>キンム</t>
    </rPh>
    <rPh sb="36" eb="37">
      <t>ユウ</t>
    </rPh>
    <rPh sb="37" eb="38">
      <t>シ</t>
    </rPh>
    <phoneticPr fontId="1"/>
  </si>
  <si>
    <t>格者についてのみ記載してください。</t>
    <rPh sb="8" eb="10">
      <t>キサイ</t>
    </rPh>
    <phoneticPr fontId="1"/>
  </si>
  <si>
    <t>※記載欄が不足するときは、本紙を複写して使用してください。</t>
    <rPh sb="1" eb="3">
      <t>キサイ</t>
    </rPh>
    <rPh sb="3" eb="4">
      <t>ラン</t>
    </rPh>
    <rPh sb="5" eb="7">
      <t>フソク</t>
    </rPh>
    <rPh sb="13" eb="15">
      <t>ホンシ</t>
    </rPh>
    <rPh sb="16" eb="18">
      <t>フクシャ</t>
    </rPh>
    <rPh sb="20" eb="22">
      <t>シヨウ</t>
    </rPh>
    <phoneticPr fontId="1"/>
  </si>
  <si>
    <t>協　同　組　合　等　の　概　要</t>
    <rPh sb="0" eb="1">
      <t>キョウ</t>
    </rPh>
    <rPh sb="2" eb="3">
      <t>ドウ</t>
    </rPh>
    <rPh sb="4" eb="5">
      <t>クミ</t>
    </rPh>
    <rPh sb="6" eb="7">
      <t>ゴウ</t>
    </rPh>
    <rPh sb="8" eb="9">
      <t>ナド</t>
    </rPh>
    <rPh sb="12" eb="13">
      <t>オオムネ</t>
    </rPh>
    <rPh sb="14" eb="15">
      <t>ヨウ</t>
    </rPh>
    <phoneticPr fontId="1"/>
  </si>
  <si>
    <t>構成員の名称及  び代表者の名称</t>
    <rPh sb="0" eb="3">
      <t>コウセイイン</t>
    </rPh>
    <rPh sb="4" eb="6">
      <t>メイショウ</t>
    </rPh>
    <rPh sb="6" eb="7">
      <t>オヨ</t>
    </rPh>
    <rPh sb="10" eb="13">
      <t>ダイヒョウシャ</t>
    </rPh>
    <rPh sb="14" eb="16">
      <t>メイショウ</t>
    </rPh>
    <phoneticPr fontId="1"/>
  </si>
  <si>
    <t>主な業種</t>
    <rPh sb="0" eb="1">
      <t>オモ</t>
    </rPh>
    <rPh sb="2" eb="4">
      <t>ギョウシュ</t>
    </rPh>
    <phoneticPr fontId="1"/>
  </si>
  <si>
    <t>開業年月日</t>
    <rPh sb="0" eb="2">
      <t>カイギョウ</t>
    </rPh>
    <rPh sb="2" eb="5">
      <t>ネンガッピ</t>
    </rPh>
    <phoneticPr fontId="1"/>
  </si>
  <si>
    <t>従業員数</t>
    <rPh sb="0" eb="2">
      <t>ジュウギョウ</t>
    </rPh>
    <rPh sb="2" eb="4">
      <t>インスウ</t>
    </rPh>
    <phoneticPr fontId="1"/>
  </si>
  <si>
    <t>許可等の名称</t>
    <rPh sb="0" eb="2">
      <t>キョカ</t>
    </rPh>
    <rPh sb="2" eb="3">
      <t>ナド</t>
    </rPh>
    <rPh sb="4" eb="6">
      <t>メイショウ</t>
    </rPh>
    <phoneticPr fontId="1"/>
  </si>
  <si>
    <t>許可年月日</t>
    <rPh sb="0" eb="2">
      <t>キョカ</t>
    </rPh>
    <rPh sb="2" eb="3">
      <t>ネン</t>
    </rPh>
    <rPh sb="3" eb="4">
      <t>ガツ</t>
    </rPh>
    <rPh sb="4" eb="5">
      <t>ヒ</t>
    </rPh>
    <phoneticPr fontId="1"/>
  </si>
  <si>
    <t>備考</t>
    <rPh sb="0" eb="2">
      <t>ビコウ</t>
    </rPh>
    <phoneticPr fontId="1"/>
  </si>
  <si>
    <t>別記２４号様式</t>
    <rPh sb="0" eb="2">
      <t>ベッキ</t>
    </rPh>
    <rPh sb="4" eb="5">
      <t>ゴウ</t>
    </rPh>
    <rPh sb="5" eb="7">
      <t>ヨウシキ</t>
    </rPh>
    <phoneticPr fontId="1"/>
  </si>
  <si>
    <t>委　　任　　状</t>
    <rPh sb="0" eb="1">
      <t>イ</t>
    </rPh>
    <rPh sb="3" eb="4">
      <t>ニン</t>
    </rPh>
    <rPh sb="6" eb="7">
      <t>ジョウ</t>
    </rPh>
    <phoneticPr fontId="1"/>
  </si>
  <si>
    <t>　私は、下記の受任者をもって代理人を定め、権限を委任します。</t>
    <rPh sb="1" eb="2">
      <t>ワタシ</t>
    </rPh>
    <rPh sb="4" eb="6">
      <t>カキ</t>
    </rPh>
    <rPh sb="7" eb="10">
      <t>ジュニンシャ</t>
    </rPh>
    <rPh sb="14" eb="17">
      <t>ダイリニン</t>
    </rPh>
    <rPh sb="18" eb="19">
      <t>サダ</t>
    </rPh>
    <phoneticPr fontId="1"/>
  </si>
  <si>
    <t>　　記</t>
    <rPh sb="2" eb="3">
      <t>キ</t>
    </rPh>
    <phoneticPr fontId="1"/>
  </si>
  <si>
    <t>【委任期間】</t>
    <rPh sb="1" eb="3">
      <t>イニン</t>
    </rPh>
    <rPh sb="3" eb="5">
      <t>キカン</t>
    </rPh>
    <phoneticPr fontId="1"/>
  </si>
  <si>
    <t>【委任事項】　</t>
    <rPh sb="1" eb="3">
      <t>イニン</t>
    </rPh>
    <rPh sb="3" eb="5">
      <t>ジコウ</t>
    </rPh>
    <phoneticPr fontId="1"/>
  </si>
  <si>
    <t>１．入札、見積及び開札に関する件</t>
    <rPh sb="2" eb="4">
      <t>ニュウサツ</t>
    </rPh>
    <rPh sb="5" eb="7">
      <t>ミツ</t>
    </rPh>
    <rPh sb="7" eb="8">
      <t>オヨ</t>
    </rPh>
    <rPh sb="9" eb="11">
      <t>カイサツ</t>
    </rPh>
    <rPh sb="12" eb="13">
      <t>カン</t>
    </rPh>
    <rPh sb="15" eb="16">
      <t>ケン</t>
    </rPh>
    <phoneticPr fontId="1"/>
  </si>
  <si>
    <t>２．契約の締結に関する件</t>
    <rPh sb="2" eb="4">
      <t>ケイヤク</t>
    </rPh>
    <rPh sb="5" eb="7">
      <t>テイケツ</t>
    </rPh>
    <rPh sb="8" eb="9">
      <t>カン</t>
    </rPh>
    <rPh sb="11" eb="12">
      <t>ケン</t>
    </rPh>
    <phoneticPr fontId="1"/>
  </si>
  <si>
    <t>３．契約金額の請求及び受領に関する件</t>
    <rPh sb="2" eb="5">
      <t>ケイヤクキン</t>
    </rPh>
    <rPh sb="5" eb="6">
      <t>ガク</t>
    </rPh>
    <rPh sb="7" eb="9">
      <t>セイキュウ</t>
    </rPh>
    <rPh sb="9" eb="10">
      <t>オヨ</t>
    </rPh>
    <rPh sb="11" eb="13">
      <t>ジュリョウ</t>
    </rPh>
    <rPh sb="14" eb="15">
      <t>カン</t>
    </rPh>
    <rPh sb="17" eb="18">
      <t>ケン</t>
    </rPh>
    <phoneticPr fontId="1"/>
  </si>
  <si>
    <t>４．入札、見積及び開札に関する復代理人の選任の件</t>
    <rPh sb="2" eb="4">
      <t>ニュウサツ</t>
    </rPh>
    <rPh sb="5" eb="7">
      <t>ミツ</t>
    </rPh>
    <rPh sb="7" eb="8">
      <t>オヨ</t>
    </rPh>
    <rPh sb="9" eb="11">
      <t>カイサツ</t>
    </rPh>
    <rPh sb="12" eb="13">
      <t>カン</t>
    </rPh>
    <rPh sb="15" eb="16">
      <t>フク</t>
    </rPh>
    <rPh sb="16" eb="19">
      <t>ダイリニン</t>
    </rPh>
    <rPh sb="20" eb="22">
      <t>センニン</t>
    </rPh>
    <rPh sb="23" eb="24">
      <t>ケン</t>
    </rPh>
    <phoneticPr fontId="1"/>
  </si>
  <si>
    <t>５．その他契約に関する一切の件</t>
    <rPh sb="4" eb="5">
      <t>タ</t>
    </rPh>
    <rPh sb="5" eb="7">
      <t>ケイヤク</t>
    </rPh>
    <rPh sb="8" eb="9">
      <t>カン</t>
    </rPh>
    <rPh sb="11" eb="13">
      <t>イッサイ</t>
    </rPh>
    <rPh sb="14" eb="15">
      <t>ケン</t>
    </rPh>
    <phoneticPr fontId="1"/>
  </si>
  <si>
    <t>〔委任者〕</t>
    <rPh sb="1" eb="4">
      <t>イニンシャ</t>
    </rPh>
    <phoneticPr fontId="1"/>
  </si>
  <si>
    <t>住　所</t>
    <rPh sb="0" eb="1">
      <t>ジュウ</t>
    </rPh>
    <rPh sb="2" eb="3">
      <t>ショ</t>
    </rPh>
    <phoneticPr fontId="1"/>
  </si>
  <si>
    <t>氏　名</t>
    <rPh sb="0" eb="1">
      <t>シ</t>
    </rPh>
    <rPh sb="2" eb="3">
      <t>メイ</t>
    </rPh>
    <phoneticPr fontId="1"/>
  </si>
  <si>
    <t>〔受任者〕</t>
    <rPh sb="1" eb="4">
      <t>ジュニンシャ</t>
    </rPh>
    <phoneticPr fontId="1"/>
  </si>
  <si>
    <t>※本委任状は本社が支店等に権限を委任する場合に使用してください。</t>
    <rPh sb="1" eb="2">
      <t>ホン</t>
    </rPh>
    <rPh sb="2" eb="5">
      <t>イニンジョウ</t>
    </rPh>
    <rPh sb="6" eb="8">
      <t>ホンシャ</t>
    </rPh>
    <rPh sb="9" eb="11">
      <t>シテン</t>
    </rPh>
    <rPh sb="11" eb="12">
      <t>ナド</t>
    </rPh>
    <rPh sb="13" eb="15">
      <t>ケンゲン</t>
    </rPh>
    <rPh sb="16" eb="18">
      <t>イニン</t>
    </rPh>
    <rPh sb="20" eb="22">
      <t>バアイ</t>
    </rPh>
    <rPh sb="23" eb="25">
      <t>シヨウ</t>
    </rPh>
    <phoneticPr fontId="1"/>
  </si>
  <si>
    <t>別記２５号様式</t>
    <rPh sb="0" eb="2">
      <t>ベッキ</t>
    </rPh>
    <rPh sb="4" eb="5">
      <t>ゴウ</t>
    </rPh>
    <rPh sb="5" eb="7">
      <t>ヨウシキ</t>
    </rPh>
    <phoneticPr fontId="1"/>
  </si>
  <si>
    <t>入　　札　　書</t>
    <rPh sb="0" eb="1">
      <t>イリ</t>
    </rPh>
    <rPh sb="3" eb="4">
      <t>サツ</t>
    </rPh>
    <rPh sb="6" eb="7">
      <t>ショ</t>
    </rPh>
    <phoneticPr fontId="1"/>
  </si>
  <si>
    <t>１．入札金額</t>
    <rPh sb="2" eb="4">
      <t>ニュウサツ</t>
    </rPh>
    <rPh sb="4" eb="6">
      <t>キンガク</t>
    </rPh>
    <phoneticPr fontId="1"/>
  </si>
  <si>
    <t>億</t>
    <rPh sb="0" eb="1">
      <t>オク</t>
    </rPh>
    <phoneticPr fontId="1"/>
  </si>
  <si>
    <t>千万</t>
    <rPh sb="0" eb="2">
      <t>センマン</t>
    </rPh>
    <phoneticPr fontId="1"/>
  </si>
  <si>
    <t>百万</t>
    <rPh sb="0" eb="2">
      <t>ヒャクマン</t>
    </rPh>
    <phoneticPr fontId="1"/>
  </si>
  <si>
    <t>拾万</t>
    <rPh sb="0" eb="2">
      <t>ジュウマン</t>
    </rPh>
    <phoneticPr fontId="1"/>
  </si>
  <si>
    <t>万</t>
    <rPh sb="0" eb="1">
      <t>マン</t>
    </rPh>
    <phoneticPr fontId="1"/>
  </si>
  <si>
    <t>千</t>
    <rPh sb="0" eb="1">
      <t>セン</t>
    </rPh>
    <phoneticPr fontId="1"/>
  </si>
  <si>
    <t>百</t>
    <rPh sb="0" eb="1">
      <t>ヒャク</t>
    </rPh>
    <phoneticPr fontId="1"/>
  </si>
  <si>
    <t>拾</t>
    <rPh sb="0" eb="1">
      <t>ジュウ</t>
    </rPh>
    <phoneticPr fontId="1"/>
  </si>
  <si>
    <t>円</t>
    <rPh sb="0" eb="1">
      <t>エン</t>
    </rPh>
    <phoneticPr fontId="1"/>
  </si>
  <si>
    <t>２．件名</t>
    <rPh sb="2" eb="4">
      <t>ケンメイ</t>
    </rPh>
    <phoneticPr fontId="1"/>
  </si>
  <si>
    <t>平成　　　年　　　月　　　日</t>
    <rPh sb="0" eb="2">
      <t>ヘイセイ</t>
    </rPh>
    <rPh sb="5" eb="6">
      <t>ネン</t>
    </rPh>
    <rPh sb="9" eb="10">
      <t>ツキ</t>
    </rPh>
    <rPh sb="13" eb="14">
      <t>ヒ</t>
    </rPh>
    <phoneticPr fontId="1"/>
  </si>
  <si>
    <t>〔入札人〕</t>
    <rPh sb="1" eb="3">
      <t>ニュウサツ</t>
    </rPh>
    <rPh sb="3" eb="4">
      <t>ニン</t>
    </rPh>
    <phoneticPr fontId="1"/>
  </si>
  <si>
    <t>〔入札代理人〕</t>
    <rPh sb="1" eb="3">
      <t>ニュウサツ</t>
    </rPh>
    <rPh sb="3" eb="6">
      <t>ダイリニン</t>
    </rPh>
    <phoneticPr fontId="1"/>
  </si>
  <si>
    <t>別記２６号様式</t>
    <rPh sb="0" eb="2">
      <t>ベッキ</t>
    </rPh>
    <rPh sb="4" eb="5">
      <t>ゴウ</t>
    </rPh>
    <rPh sb="5" eb="7">
      <t>ヨウシキ</t>
    </rPh>
    <phoneticPr fontId="1"/>
  </si>
  <si>
    <t>件名</t>
    <rPh sb="0" eb="2">
      <t>ケンメイ</t>
    </rPh>
    <phoneticPr fontId="1"/>
  </si>
  <si>
    <t>　上記の入札に関し、次の者を代理人として一切の権限を委任します。</t>
    <rPh sb="1" eb="3">
      <t>ジョウキ</t>
    </rPh>
    <rPh sb="4" eb="6">
      <t>ニュウサツ</t>
    </rPh>
    <rPh sb="7" eb="8">
      <t>カン</t>
    </rPh>
    <rPh sb="10" eb="11">
      <t>ツギ</t>
    </rPh>
    <rPh sb="12" eb="13">
      <t>モノ</t>
    </rPh>
    <rPh sb="14" eb="17">
      <t>ダイリニン</t>
    </rPh>
    <rPh sb="20" eb="22">
      <t>イッサイ</t>
    </rPh>
    <rPh sb="23" eb="25">
      <t>ケンゲン</t>
    </rPh>
    <rPh sb="26" eb="28">
      <t>イニン</t>
    </rPh>
    <phoneticPr fontId="1"/>
  </si>
  <si>
    <t>※本委任状は入札者（代表取締役など）が入札に参加できない場合等に使用してください。</t>
    <rPh sb="1" eb="2">
      <t>ホン</t>
    </rPh>
    <rPh sb="2" eb="5">
      <t>イニンジョウ</t>
    </rPh>
    <rPh sb="6" eb="9">
      <t>ニュウサツシャ</t>
    </rPh>
    <rPh sb="10" eb="12">
      <t>ダイヒョウ</t>
    </rPh>
    <rPh sb="12" eb="15">
      <t>トリシマリヤク</t>
    </rPh>
    <rPh sb="19" eb="21">
      <t>ニュウサツ</t>
    </rPh>
    <rPh sb="22" eb="24">
      <t>サンカ</t>
    </rPh>
    <rPh sb="28" eb="31">
      <t>バアイナド</t>
    </rPh>
    <rPh sb="32" eb="34">
      <t>シヨウ</t>
    </rPh>
    <phoneticPr fontId="1"/>
  </si>
  <si>
    <t>別記第３２号様式</t>
    <rPh sb="0" eb="2">
      <t>ベッキ</t>
    </rPh>
    <rPh sb="2" eb="3">
      <t>ダイ</t>
    </rPh>
    <rPh sb="5" eb="6">
      <t>ゴウ</t>
    </rPh>
    <rPh sb="6" eb="8">
      <t>ヨウシキ</t>
    </rPh>
    <phoneticPr fontId="1"/>
  </si>
  <si>
    <t>物品の購入・印刷の請負・物件の賃借・委託業務等</t>
    <rPh sb="0" eb="2">
      <t>ブッピン</t>
    </rPh>
    <rPh sb="3" eb="5">
      <t>コウニュウ</t>
    </rPh>
    <rPh sb="6" eb="8">
      <t>インサツ</t>
    </rPh>
    <rPh sb="9" eb="11">
      <t>ウケオイ</t>
    </rPh>
    <rPh sb="12" eb="14">
      <t>ブッケン</t>
    </rPh>
    <rPh sb="15" eb="17">
      <t>チンシャク</t>
    </rPh>
    <rPh sb="18" eb="20">
      <t>イタク</t>
    </rPh>
    <rPh sb="20" eb="22">
      <t>ギョウム</t>
    </rPh>
    <rPh sb="22" eb="23">
      <t>ナド</t>
    </rPh>
    <phoneticPr fontId="1"/>
  </si>
  <si>
    <t>競争入札参加資格関係変更届</t>
    <rPh sb="0" eb="2">
      <t>キョウソウ</t>
    </rPh>
    <rPh sb="2" eb="4">
      <t>ニュウサツ</t>
    </rPh>
    <rPh sb="4" eb="6">
      <t>サンカ</t>
    </rPh>
    <rPh sb="6" eb="8">
      <t>シカク</t>
    </rPh>
    <rPh sb="8" eb="10">
      <t>カンケイ</t>
    </rPh>
    <rPh sb="10" eb="13">
      <t>ヘンコウトドケ</t>
    </rPh>
    <phoneticPr fontId="1"/>
  </si>
  <si>
    <t>代表者氏名</t>
    <rPh sb="0" eb="3">
      <t>ダイヒョウシャ</t>
    </rPh>
    <rPh sb="3" eb="5">
      <t>シメイ</t>
    </rPh>
    <phoneticPr fontId="1"/>
  </si>
  <si>
    <t>電話・FAX</t>
    <rPh sb="0" eb="2">
      <t>デンワ</t>
    </rPh>
    <phoneticPr fontId="1"/>
  </si>
  <si>
    <t>記</t>
    <rPh sb="0" eb="1">
      <t>キ</t>
    </rPh>
    <phoneticPr fontId="1"/>
  </si>
  <si>
    <t>１．変更のあった事項</t>
    <rPh sb="2" eb="4">
      <t>ヘンコウ</t>
    </rPh>
    <rPh sb="8" eb="10">
      <t>ジコウ</t>
    </rPh>
    <phoneticPr fontId="1"/>
  </si>
  <si>
    <t>２．変更日</t>
    <rPh sb="2" eb="4">
      <t>ヘンコウ</t>
    </rPh>
    <rPh sb="4" eb="5">
      <t>ヒ</t>
    </rPh>
    <phoneticPr fontId="1"/>
  </si>
  <si>
    <t>３．変更前</t>
    <rPh sb="2" eb="4">
      <t>ヘンコウ</t>
    </rPh>
    <rPh sb="4" eb="5">
      <t>マエ</t>
    </rPh>
    <phoneticPr fontId="1"/>
  </si>
  <si>
    <t>４．変更後</t>
    <rPh sb="2" eb="4">
      <t>ヘンコウ</t>
    </rPh>
    <rPh sb="4" eb="5">
      <t>ゴ</t>
    </rPh>
    <phoneticPr fontId="1"/>
  </si>
  <si>
    <t>（変更内容のわかる書類、申請代理人がいる場合委任状を添付）</t>
    <rPh sb="9" eb="11">
      <t>ショルイ</t>
    </rPh>
    <rPh sb="12" eb="14">
      <t>シンセイ</t>
    </rPh>
    <rPh sb="14" eb="17">
      <t>ダイリニン</t>
    </rPh>
    <rPh sb="20" eb="22">
      <t>バアイ</t>
    </rPh>
    <rPh sb="22" eb="24">
      <t>イニン</t>
    </rPh>
    <rPh sb="24" eb="25">
      <t>ジョウ</t>
    </rPh>
    <rPh sb="26" eb="28">
      <t>テンプ</t>
    </rPh>
    <phoneticPr fontId="1"/>
  </si>
  <si>
    <t>申請書等の記載方法は別紙１を参照ください</t>
  </si>
  <si>
    <t>事業</t>
  </si>
  <si>
    <t>申請関係書類はクリップ止めにして提出して下さい（ホチキスでは止めないで下さい）</t>
    <rPh sb="0" eb="2">
      <t>シンセイ</t>
    </rPh>
    <rPh sb="2" eb="4">
      <t>カンケイ</t>
    </rPh>
    <rPh sb="4" eb="6">
      <t>ショルイ</t>
    </rPh>
    <rPh sb="11" eb="12">
      <t>ト</t>
    </rPh>
    <rPh sb="16" eb="18">
      <t>テイシュツ</t>
    </rPh>
    <rPh sb="20" eb="21">
      <t>クダ</t>
    </rPh>
    <rPh sb="30" eb="31">
      <t>ト</t>
    </rPh>
    <rPh sb="35" eb="36">
      <t>クダ</t>
    </rPh>
    <phoneticPr fontId="1"/>
  </si>
  <si>
    <t>申請書等　</t>
    <rPh sb="0" eb="2">
      <t>シンセイ</t>
    </rPh>
    <rPh sb="2" eb="3">
      <t>ショ</t>
    </rPh>
    <rPh sb="3" eb="4">
      <t>ナド</t>
    </rPh>
    <phoneticPr fontId="1"/>
  </si>
  <si>
    <t>様　　　式</t>
    <rPh sb="0" eb="1">
      <t>サマ</t>
    </rPh>
    <rPh sb="4" eb="5">
      <t>シキ</t>
    </rPh>
    <phoneticPr fontId="1"/>
  </si>
  <si>
    <t>様式の種類</t>
    <rPh sb="0" eb="2">
      <t>ヨウシキ</t>
    </rPh>
    <rPh sb="3" eb="5">
      <t>シュルイ</t>
    </rPh>
    <phoneticPr fontId="1"/>
  </si>
  <si>
    <t>摘　　要</t>
    <rPh sb="0" eb="1">
      <t>テキ</t>
    </rPh>
    <rPh sb="3" eb="4">
      <t>ヨウ</t>
    </rPh>
    <phoneticPr fontId="1"/>
  </si>
  <si>
    <t>様　式　番　号</t>
    <rPh sb="0" eb="1">
      <t>サマ</t>
    </rPh>
    <rPh sb="2" eb="3">
      <t>シキ</t>
    </rPh>
    <rPh sb="4" eb="5">
      <t>バン</t>
    </rPh>
    <rPh sb="6" eb="7">
      <t>ゴウ</t>
    </rPh>
    <phoneticPr fontId="1"/>
  </si>
  <si>
    <t>申　　　請　　　書</t>
    <rPh sb="0" eb="1">
      <t>サル</t>
    </rPh>
    <rPh sb="4" eb="5">
      <t>ショウ</t>
    </rPh>
    <rPh sb="8" eb="9">
      <t>ショ</t>
    </rPh>
    <phoneticPr fontId="1"/>
  </si>
  <si>
    <t>物品購入等用と業務委託等用</t>
    <rPh sb="0" eb="2">
      <t>ブッピン</t>
    </rPh>
    <rPh sb="2" eb="4">
      <t>コウニュウ</t>
    </rPh>
    <rPh sb="4" eb="5">
      <t>ナド</t>
    </rPh>
    <rPh sb="5" eb="6">
      <t>ヨウ</t>
    </rPh>
    <rPh sb="7" eb="9">
      <t>ギョウム</t>
    </rPh>
    <rPh sb="9" eb="11">
      <t>イタク</t>
    </rPh>
    <rPh sb="11" eb="12">
      <t>トウ</t>
    </rPh>
    <rPh sb="12" eb="13">
      <t>ヨウ</t>
    </rPh>
    <phoneticPr fontId="1"/>
  </si>
  <si>
    <t>２頁有り</t>
    <rPh sb="1" eb="2">
      <t>ページ</t>
    </rPh>
    <rPh sb="2" eb="3">
      <t>ア</t>
    </rPh>
    <phoneticPr fontId="1"/>
  </si>
  <si>
    <t>別記２０号、３０号様式</t>
    <rPh sb="0" eb="2">
      <t>ベッキ</t>
    </rPh>
    <rPh sb="4" eb="5">
      <t>ゴウ</t>
    </rPh>
    <rPh sb="8" eb="9">
      <t>ゴウ</t>
    </rPh>
    <rPh sb="9" eb="11">
      <t>ヨウシキ</t>
    </rPh>
    <phoneticPr fontId="1"/>
  </si>
  <si>
    <t>申請書付票及び受理票</t>
    <rPh sb="0" eb="3">
      <t>シンセイショ</t>
    </rPh>
    <rPh sb="3" eb="5">
      <t>フヒョウ</t>
    </rPh>
    <rPh sb="5" eb="6">
      <t>オヨ</t>
    </rPh>
    <rPh sb="7" eb="9">
      <t>ジュリ</t>
    </rPh>
    <rPh sb="9" eb="10">
      <t>ヒョウ</t>
    </rPh>
    <phoneticPr fontId="1"/>
  </si>
  <si>
    <t>同じ様式を２枚記載</t>
    <rPh sb="0" eb="1">
      <t>オナ</t>
    </rPh>
    <rPh sb="2" eb="4">
      <t>ヨウシキ</t>
    </rPh>
    <rPh sb="6" eb="7">
      <t>マイ</t>
    </rPh>
    <rPh sb="7" eb="9">
      <t>キサイ</t>
    </rPh>
    <phoneticPr fontId="1"/>
  </si>
  <si>
    <t>別記２１号、３１号様式</t>
    <rPh sb="0" eb="2">
      <t>ベッキ</t>
    </rPh>
    <rPh sb="4" eb="5">
      <t>ゴウ</t>
    </rPh>
    <rPh sb="8" eb="9">
      <t>ゴウ</t>
    </rPh>
    <rPh sb="9" eb="11">
      <t>ヨウシキ</t>
    </rPh>
    <phoneticPr fontId="1"/>
  </si>
  <si>
    <t>うち１枚は受理票として返却</t>
    <rPh sb="3" eb="4">
      <t>マイ</t>
    </rPh>
    <rPh sb="5" eb="7">
      <t>ジュリ</t>
    </rPh>
    <rPh sb="7" eb="8">
      <t>ヒョウ</t>
    </rPh>
    <rPh sb="11" eb="13">
      <t>ヘンキャク</t>
    </rPh>
    <phoneticPr fontId="1"/>
  </si>
  <si>
    <t>種　　別</t>
    <rPh sb="0" eb="1">
      <t>タネ</t>
    </rPh>
    <rPh sb="3" eb="4">
      <t>ベツ</t>
    </rPh>
    <phoneticPr fontId="1"/>
  </si>
  <si>
    <t>法　　人</t>
    <rPh sb="0" eb="1">
      <t>ホウ</t>
    </rPh>
    <rPh sb="3" eb="4">
      <t>ジン</t>
    </rPh>
    <phoneticPr fontId="1"/>
  </si>
  <si>
    <t>個　　人</t>
    <rPh sb="0" eb="1">
      <t>コ</t>
    </rPh>
    <rPh sb="3" eb="4">
      <t>ジン</t>
    </rPh>
    <phoneticPr fontId="1"/>
  </si>
  <si>
    <t>発　行　先</t>
    <rPh sb="0" eb="1">
      <t>ハツ</t>
    </rPh>
    <rPh sb="2" eb="3">
      <t>ギョウ</t>
    </rPh>
    <rPh sb="4" eb="5">
      <t>サキ</t>
    </rPh>
    <phoneticPr fontId="1"/>
  </si>
  <si>
    <t>条　　　　件</t>
    <rPh sb="0" eb="1">
      <t>ジョウ</t>
    </rPh>
    <rPh sb="5" eb="6">
      <t>ケン</t>
    </rPh>
    <phoneticPr fontId="1"/>
  </si>
  <si>
    <t>備　考</t>
    <rPh sb="0" eb="1">
      <t>ソナエ</t>
    </rPh>
    <rPh sb="2" eb="3">
      <t>コウ</t>
    </rPh>
    <phoneticPr fontId="1"/>
  </si>
  <si>
    <t>法務局</t>
    <rPh sb="0" eb="3">
      <t>ホウムキョク</t>
    </rPh>
    <phoneticPr fontId="1"/>
  </si>
  <si>
    <t>申請時３ヶ月以内の発行</t>
    <rPh sb="0" eb="3">
      <t>シンセイジ</t>
    </rPh>
    <rPh sb="5" eb="6">
      <t>ツキ</t>
    </rPh>
    <rPh sb="6" eb="8">
      <t>イナイ</t>
    </rPh>
    <rPh sb="9" eb="11">
      <t>ハッコウ</t>
    </rPh>
    <phoneticPr fontId="1"/>
  </si>
  <si>
    <t>別紙２　１(1)参照</t>
    <rPh sb="0" eb="2">
      <t>ベッシ</t>
    </rPh>
    <rPh sb="8" eb="10">
      <t>サンショウ</t>
    </rPh>
    <phoneticPr fontId="1"/>
  </si>
  <si>
    <t>個人事業開廃</t>
    <rPh sb="0" eb="2">
      <t>コジン</t>
    </rPh>
    <rPh sb="2" eb="4">
      <t>ジギョウ</t>
    </rPh>
    <rPh sb="4" eb="5">
      <t>ヒラキ</t>
    </rPh>
    <rPh sb="5" eb="6">
      <t>ハイ</t>
    </rPh>
    <phoneticPr fontId="1"/>
  </si>
  <si>
    <t>税務署</t>
    <rPh sb="0" eb="3">
      <t>ゼイムショ</t>
    </rPh>
    <phoneticPr fontId="1"/>
  </si>
  <si>
    <t>別紙２　１(2)参照</t>
    <rPh sb="0" eb="2">
      <t>ベッシ</t>
    </rPh>
    <rPh sb="8" eb="10">
      <t>サンショウ</t>
    </rPh>
    <phoneticPr fontId="1"/>
  </si>
  <si>
    <t>業等届書&lt;控&gt;</t>
    <rPh sb="0" eb="1">
      <t>ギョウ</t>
    </rPh>
    <phoneticPr fontId="1"/>
  </si>
  <si>
    <t>紛失時は再度届け出可能</t>
    <rPh sb="0" eb="3">
      <t>フンシツジ</t>
    </rPh>
    <rPh sb="4" eb="6">
      <t>サイド</t>
    </rPh>
    <rPh sb="6" eb="7">
      <t>トド</t>
    </rPh>
    <rPh sb="8" eb="9">
      <t>デ</t>
    </rPh>
    <rPh sb="9" eb="11">
      <t>カノウ</t>
    </rPh>
    <phoneticPr fontId="1"/>
  </si>
  <si>
    <t>身分証明書</t>
    <rPh sb="0" eb="2">
      <t>ミブン</t>
    </rPh>
    <rPh sb="2" eb="5">
      <t>ショウメイショ</t>
    </rPh>
    <phoneticPr fontId="1"/>
  </si>
  <si>
    <t>別紙２　２参照</t>
    <rPh sb="0" eb="2">
      <t>ベッシ</t>
    </rPh>
    <rPh sb="5" eb="7">
      <t>サンショウ</t>
    </rPh>
    <phoneticPr fontId="1"/>
  </si>
  <si>
    <t>所在市町村</t>
    <rPh sb="0" eb="2">
      <t>ショザイ</t>
    </rPh>
    <rPh sb="2" eb="5">
      <t>シチョウソン</t>
    </rPh>
    <phoneticPr fontId="1"/>
  </si>
  <si>
    <t>納期到来分までの証明</t>
    <rPh sb="0" eb="2">
      <t>ノウキ</t>
    </rPh>
    <rPh sb="2" eb="4">
      <t>トウライ</t>
    </rPh>
    <rPh sb="4" eb="5">
      <t>ブン</t>
    </rPh>
    <rPh sb="8" eb="10">
      <t>ショウメイ</t>
    </rPh>
    <phoneticPr fontId="1"/>
  </si>
  <si>
    <t>別紙２　３(1)参照</t>
    <rPh sb="0" eb="2">
      <t>ベッシ</t>
    </rPh>
    <rPh sb="8" eb="10">
      <t>サンショウ</t>
    </rPh>
    <phoneticPr fontId="1"/>
  </si>
  <si>
    <t>法人＝法人分</t>
    <rPh sb="0" eb="2">
      <t>ホウジン</t>
    </rPh>
    <rPh sb="3" eb="5">
      <t>ホウジン</t>
    </rPh>
    <rPh sb="5" eb="6">
      <t>ブン</t>
    </rPh>
    <phoneticPr fontId="1"/>
  </si>
  <si>
    <t>個人＝個人分</t>
    <rPh sb="0" eb="2">
      <t>コジン</t>
    </rPh>
    <rPh sb="3" eb="5">
      <t>コジン</t>
    </rPh>
    <rPh sb="5" eb="6">
      <t>ブン</t>
    </rPh>
    <phoneticPr fontId="1"/>
  </si>
  <si>
    <t>別紙２　３(2)参照</t>
    <rPh sb="0" eb="2">
      <t>ベッシ</t>
    </rPh>
    <rPh sb="8" eb="10">
      <t>サンショウ</t>
    </rPh>
    <phoneticPr fontId="1"/>
  </si>
  <si>
    <t>許認可証</t>
    <rPh sb="0" eb="3">
      <t>キョニンカ</t>
    </rPh>
    <rPh sb="3" eb="4">
      <t>ショウ</t>
    </rPh>
    <phoneticPr fontId="1"/>
  </si>
  <si>
    <t>許可所轄</t>
    <rPh sb="0" eb="2">
      <t>キョカ</t>
    </rPh>
    <rPh sb="2" eb="4">
      <t>ショカツ</t>
    </rPh>
    <phoneticPr fontId="1"/>
  </si>
  <si>
    <t>法的許認可を必要とする</t>
    <rPh sb="0" eb="2">
      <t>ホウテキ</t>
    </rPh>
    <rPh sb="2" eb="5">
      <t>キョニンカ</t>
    </rPh>
    <rPh sb="6" eb="8">
      <t>ヒツヨウ</t>
    </rPh>
    <phoneticPr fontId="1"/>
  </si>
  <si>
    <t>有資格者名簿</t>
    <rPh sb="0" eb="4">
      <t>ユウシカクシャ</t>
    </rPh>
    <rPh sb="4" eb="6">
      <t>メイボ</t>
    </rPh>
    <phoneticPr fontId="1"/>
  </si>
  <si>
    <t>資格を必要とする業務</t>
    <rPh sb="0" eb="2">
      <t>シカク</t>
    </rPh>
    <rPh sb="3" eb="5">
      <t>ヒツヨウ</t>
    </rPh>
    <rPh sb="8" eb="10">
      <t>ギョウム</t>
    </rPh>
    <phoneticPr fontId="1"/>
  </si>
  <si>
    <t>別記２２号様式</t>
    <rPh sb="0" eb="2">
      <t>ベッキ</t>
    </rPh>
    <rPh sb="4" eb="5">
      <t>ゴウ</t>
    </rPh>
    <rPh sb="5" eb="7">
      <t>ヨウシキ</t>
    </rPh>
    <phoneticPr fontId="1"/>
  </si>
  <si>
    <t>委任状　</t>
    <rPh sb="0" eb="3">
      <t>イニンジョウ</t>
    </rPh>
    <phoneticPr fontId="1"/>
  </si>
  <si>
    <t>決算書</t>
    <rPh sb="0" eb="3">
      <t>ケッサンショ</t>
    </rPh>
    <phoneticPr fontId="1"/>
  </si>
  <si>
    <t>別紙２　４(1)参照</t>
    <rPh sb="0" eb="2">
      <t>ベッシ</t>
    </rPh>
    <rPh sb="8" eb="10">
      <t>サンショウ</t>
    </rPh>
    <phoneticPr fontId="1"/>
  </si>
  <si>
    <t>申告書写し</t>
    <rPh sb="0" eb="3">
      <t>シンコクショ</t>
    </rPh>
    <rPh sb="3" eb="4">
      <t>ウツ</t>
    </rPh>
    <phoneticPr fontId="1"/>
  </si>
  <si>
    <t>別紙２　４(2)参照</t>
    <rPh sb="0" eb="2">
      <t>ベッシ</t>
    </rPh>
    <rPh sb="8" eb="10">
      <t>サンショウ</t>
    </rPh>
    <phoneticPr fontId="1"/>
  </si>
  <si>
    <t>資格審査と認定</t>
    <rPh sb="0" eb="2">
      <t>シカク</t>
    </rPh>
    <rPh sb="2" eb="4">
      <t>シンサ</t>
    </rPh>
    <rPh sb="5" eb="7">
      <t>ニンテイ</t>
    </rPh>
    <phoneticPr fontId="1"/>
  </si>
  <si>
    <t>警備業務</t>
    <rPh sb="0" eb="2">
      <t>ケイビ</t>
    </rPh>
    <rPh sb="2" eb="4">
      <t>ギョウム</t>
    </rPh>
    <phoneticPr fontId="1"/>
  </si>
  <si>
    <t>受付番号</t>
    <rPh sb="0" eb="2">
      <t>ウケツケ</t>
    </rPh>
    <rPh sb="2" eb="4">
      <t>バンゴウ</t>
    </rPh>
    <phoneticPr fontId="1"/>
  </si>
  <si>
    <t>平成　　年　　月　　日</t>
    <rPh sb="0" eb="2">
      <t>ヘイセイ</t>
    </rPh>
    <rPh sb="4" eb="5">
      <t>ネン</t>
    </rPh>
    <rPh sb="7" eb="8">
      <t>ツキ</t>
    </rPh>
    <rPh sb="10" eb="11">
      <t>ヒ</t>
    </rPh>
    <phoneticPr fontId="1"/>
  </si>
  <si>
    <t>　なお、この申請書及び添付書類の記載事項は事実と相違ないことを誓約します。</t>
    <rPh sb="6" eb="9">
      <t>シンセイショ</t>
    </rPh>
    <rPh sb="9" eb="10">
      <t>オヨ</t>
    </rPh>
    <rPh sb="11" eb="13">
      <t>テンプ</t>
    </rPh>
    <rPh sb="13" eb="15">
      <t>ショルイ</t>
    </rPh>
    <rPh sb="16" eb="18">
      <t>キサイ</t>
    </rPh>
    <rPh sb="18" eb="20">
      <t>ジコウ</t>
    </rPh>
    <rPh sb="21" eb="23">
      <t>ジジツ</t>
    </rPh>
    <rPh sb="24" eb="26">
      <t>ソウイ</t>
    </rPh>
    <rPh sb="31" eb="33">
      <t>セイヤク</t>
    </rPh>
    <phoneticPr fontId="1"/>
  </si>
  <si>
    <t>申請者</t>
    <rPh sb="0" eb="3">
      <t>シンセイシャ</t>
    </rPh>
    <phoneticPr fontId="1"/>
  </si>
  <si>
    <t>郵便番号</t>
    <rPh sb="0" eb="2">
      <t>ユウビン</t>
    </rPh>
    <rPh sb="2" eb="4">
      <t>バンゴウ</t>
    </rPh>
    <phoneticPr fontId="1"/>
  </si>
  <si>
    <t>所在地</t>
    <rPh sb="0" eb="3">
      <t>ショザイチ</t>
    </rPh>
    <phoneticPr fontId="1"/>
  </si>
  <si>
    <t>ふ　り　が　な</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</si>
  <si>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</si>
  <si>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</si>
  <si>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</si>
  <si>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</si>
  <si>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上記申請者の支店・営業所等で申請者に代わって見積・入札等をおこなう場合</t>
    <rPh sb="0" eb="2">
      <t>ジョウキ</t>
    </rPh>
    <rPh sb="2" eb="5">
      <t>シンセイシャ</t>
    </rPh>
    <rPh sb="6" eb="8">
      <t>シテン</t>
    </rPh>
    <rPh sb="9" eb="12">
      <t>エイギョウショ</t>
    </rPh>
    <rPh sb="12" eb="13">
      <t>ナド</t>
    </rPh>
    <rPh sb="14" eb="16">
      <t>シンセイ</t>
    </rPh>
    <rPh sb="16" eb="17">
      <t>シャ</t>
    </rPh>
    <rPh sb="18" eb="19">
      <t>カ</t>
    </rPh>
    <rPh sb="22" eb="24">
      <t>ミツ</t>
    </rPh>
    <rPh sb="25" eb="27">
      <t>ニュウサツ</t>
    </rPh>
    <rPh sb="27" eb="28">
      <t>トウ</t>
    </rPh>
    <rPh sb="33" eb="35">
      <t>バアイ</t>
    </rPh>
    <phoneticPr fontId="1"/>
  </si>
  <si>
    <t>名称</t>
    <rPh sb="0" eb="2">
      <t>メイショウ</t>
    </rPh>
    <phoneticPr fontId="1"/>
  </si>
  <si>
    <t>職氏名</t>
    <rPh sb="0" eb="1">
      <t>ショク</t>
    </rPh>
    <rPh sb="1" eb="3">
      <t>シメイ</t>
    </rPh>
    <phoneticPr fontId="1"/>
  </si>
  <si>
    <t>資本金</t>
    <rPh sb="0" eb="3">
      <t>シホンキン</t>
    </rPh>
    <phoneticPr fontId="1"/>
  </si>
  <si>
    <t>氏名</t>
    <rPh sb="0" eb="2">
      <t>シメイ</t>
    </rPh>
    <phoneticPr fontId="1"/>
  </si>
  <si>
    <t>年齢</t>
    <rPh sb="0" eb="2">
      <t>ネンレイ</t>
    </rPh>
    <phoneticPr fontId="1"/>
  </si>
  <si>
    <t>代表者</t>
    <rPh sb="0" eb="3">
      <t>ダイヒョウシャ</t>
    </rPh>
    <phoneticPr fontId="1"/>
  </si>
  <si>
    <t>受任者</t>
    <rPh sb="0" eb="2">
      <t>ジュニン</t>
    </rPh>
    <rPh sb="2" eb="3">
      <t>シャ</t>
    </rPh>
    <phoneticPr fontId="1"/>
  </si>
  <si>
    <t>登記事項証明書</t>
    <rPh sb="0" eb="2">
      <t>トウキ</t>
    </rPh>
    <rPh sb="2" eb="4">
      <t>ジコウ</t>
    </rPh>
    <rPh sb="4" eb="7">
      <t>ショウメイショ</t>
    </rPh>
    <phoneticPr fontId="1"/>
  </si>
  <si>
    <t>　場合は受任者とする。</t>
    <rPh sb="1" eb="3">
      <t>バアイ</t>
    </rPh>
    <rPh sb="4" eb="6">
      <t>ジュニン</t>
    </rPh>
    <rPh sb="6" eb="7">
      <t>シャ</t>
    </rPh>
    <phoneticPr fontId="1"/>
  </si>
  <si>
    <t>中分類</t>
    <rPh sb="0" eb="1">
      <t>チュウ</t>
    </rPh>
    <rPh sb="1" eb="3">
      <t>ブンルイ</t>
    </rPh>
    <phoneticPr fontId="1"/>
  </si>
  <si>
    <t>名称（略称）</t>
    <rPh sb="0" eb="2">
      <t>メイショウ</t>
    </rPh>
    <rPh sb="3" eb="5">
      <t>リャクショウ</t>
    </rPh>
    <phoneticPr fontId="1"/>
  </si>
  <si>
    <t>建築物清掃業登録</t>
    <rPh sb="0" eb="3">
      <t>ケンチクブツ</t>
    </rPh>
    <rPh sb="3" eb="6">
      <t>セイソウギョウ</t>
    </rPh>
    <rPh sb="6" eb="8">
      <t>トウロク</t>
    </rPh>
    <phoneticPr fontId="1"/>
  </si>
  <si>
    <t>許可・登録等名</t>
    <rPh sb="0" eb="2">
      <t>キョカ</t>
    </rPh>
    <rPh sb="3" eb="5">
      <t>トウロク</t>
    </rPh>
    <rPh sb="5" eb="6">
      <t>ナド</t>
    </rPh>
    <rPh sb="6" eb="7">
      <t>メイ</t>
    </rPh>
    <phoneticPr fontId="1"/>
  </si>
  <si>
    <t>建築物空気環境測定業登録</t>
    <rPh sb="0" eb="3">
      <t>ケンチクブツ</t>
    </rPh>
    <rPh sb="3" eb="5">
      <t>クウキ</t>
    </rPh>
    <rPh sb="5" eb="7">
      <t>カンキョウ</t>
    </rPh>
    <rPh sb="7" eb="9">
      <t>ソクテイ</t>
    </rPh>
    <rPh sb="9" eb="10">
      <t>ギョウ</t>
    </rPh>
    <rPh sb="10" eb="12">
      <t>トウロク</t>
    </rPh>
    <phoneticPr fontId="1"/>
  </si>
  <si>
    <t>建築物飲料水水質検査業登録</t>
    <rPh sb="0" eb="3">
      <t>ケンチクブツ</t>
    </rPh>
    <rPh sb="3" eb="6">
      <t>インリョウスイ</t>
    </rPh>
    <rPh sb="6" eb="8">
      <t>スイシツ</t>
    </rPh>
    <rPh sb="8" eb="10">
      <t>ケンサ</t>
    </rPh>
    <rPh sb="10" eb="11">
      <t>ギョウ</t>
    </rPh>
    <rPh sb="11" eb="13">
      <t>トウロク</t>
    </rPh>
    <phoneticPr fontId="1"/>
  </si>
  <si>
    <t>建築物飲料水貯水槽清掃業登録</t>
    <rPh sb="0" eb="3">
      <t>ケンチクブツ</t>
    </rPh>
    <rPh sb="3" eb="5">
      <t>インリョウ</t>
    </rPh>
    <rPh sb="5" eb="6">
      <t>スイ</t>
    </rPh>
    <rPh sb="6" eb="9">
      <t>チョスイソウ</t>
    </rPh>
    <rPh sb="9" eb="11">
      <t>セイソウ</t>
    </rPh>
    <rPh sb="11" eb="12">
      <t>ギョウ</t>
    </rPh>
    <rPh sb="12" eb="14">
      <t>トウロク</t>
    </rPh>
    <phoneticPr fontId="1"/>
  </si>
  <si>
    <t>建築物環境衛生一般管理業登録</t>
    <rPh sb="0" eb="3">
      <t>ケンチクブツ</t>
    </rPh>
    <rPh sb="3" eb="5">
      <t>カンキョウ</t>
    </rPh>
    <rPh sb="5" eb="7">
      <t>エイセイ</t>
    </rPh>
    <rPh sb="7" eb="9">
      <t>イッパン</t>
    </rPh>
    <rPh sb="9" eb="11">
      <t>カンリ</t>
    </rPh>
    <rPh sb="11" eb="12">
      <t>ギョウ</t>
    </rPh>
    <rPh sb="12" eb="14">
      <t>トウロク</t>
    </rPh>
    <phoneticPr fontId="1"/>
  </si>
  <si>
    <t>建築物環境総合管理業登録</t>
    <rPh sb="0" eb="2">
      <t>ケンチク</t>
    </rPh>
    <rPh sb="2" eb="3">
      <t>ブツ</t>
    </rPh>
    <rPh sb="3" eb="5">
      <t>カンキョウ</t>
    </rPh>
    <rPh sb="5" eb="7">
      <t>ソウゴウ</t>
    </rPh>
    <rPh sb="7" eb="9">
      <t>カンリ</t>
    </rPh>
    <rPh sb="9" eb="10">
      <t>ギョウ</t>
    </rPh>
    <rPh sb="10" eb="12">
      <t>トウロク</t>
    </rPh>
    <phoneticPr fontId="1"/>
  </si>
  <si>
    <t>警備業認定</t>
    <rPh sb="0" eb="2">
      <t>ケイビ</t>
    </rPh>
    <rPh sb="2" eb="3">
      <t>ギョウ</t>
    </rPh>
    <rPh sb="3" eb="5">
      <t>ニンテイ</t>
    </rPh>
    <phoneticPr fontId="1"/>
  </si>
  <si>
    <t>機械警備業務開始届出</t>
    <rPh sb="0" eb="2">
      <t>キカイ</t>
    </rPh>
    <rPh sb="2" eb="4">
      <t>ケイビ</t>
    </rPh>
    <rPh sb="4" eb="6">
      <t>ギョウム</t>
    </rPh>
    <rPh sb="6" eb="8">
      <t>カイシ</t>
    </rPh>
    <rPh sb="8" eb="10">
      <t>トドケデ</t>
    </rPh>
    <phoneticPr fontId="1"/>
  </si>
  <si>
    <t>高圧ガス販売事業届出</t>
    <rPh sb="0" eb="2">
      <t>コウアツ</t>
    </rPh>
    <rPh sb="4" eb="6">
      <t>ハンバイ</t>
    </rPh>
    <rPh sb="6" eb="8">
      <t>ジギョウ</t>
    </rPh>
    <rPh sb="8" eb="10">
      <t>トドケデ</t>
    </rPh>
    <phoneticPr fontId="1"/>
  </si>
  <si>
    <t>浄化槽保守点検業者登録（北海道）</t>
    <rPh sb="0" eb="3">
      <t>ジョウカソウ</t>
    </rPh>
    <rPh sb="3" eb="5">
      <t>ホシュ</t>
    </rPh>
    <rPh sb="5" eb="7">
      <t>テンケン</t>
    </rPh>
    <rPh sb="7" eb="9">
      <t>ギョウシャ</t>
    </rPh>
    <rPh sb="9" eb="11">
      <t>トウロク</t>
    </rPh>
    <rPh sb="12" eb="15">
      <t>ホッカイドウ</t>
    </rPh>
    <phoneticPr fontId="1"/>
  </si>
  <si>
    <t>浄化槽清掃業許可</t>
    <rPh sb="0" eb="3">
      <t>ジョウカソウ</t>
    </rPh>
    <rPh sb="3" eb="6">
      <t>セイソウギョウ</t>
    </rPh>
    <rPh sb="6" eb="8">
      <t>キョカ</t>
    </rPh>
    <phoneticPr fontId="1"/>
  </si>
  <si>
    <t>防除業届出（国）</t>
    <rPh sb="0" eb="2">
      <t>ボウジョ</t>
    </rPh>
    <rPh sb="2" eb="3">
      <t>ギョウ</t>
    </rPh>
    <rPh sb="3" eb="5">
      <t>トドケデ</t>
    </rPh>
    <rPh sb="6" eb="7">
      <t>クニ</t>
    </rPh>
    <phoneticPr fontId="1"/>
  </si>
  <si>
    <t>防除業届出（北海道）</t>
    <rPh sb="0" eb="2">
      <t>ボウジョ</t>
    </rPh>
    <rPh sb="2" eb="3">
      <t>ギョウ</t>
    </rPh>
    <rPh sb="3" eb="5">
      <t>トドケデ</t>
    </rPh>
    <rPh sb="6" eb="9">
      <t>ホッカイドウ</t>
    </rPh>
    <phoneticPr fontId="1"/>
  </si>
  <si>
    <t>特定毒物使用者指定</t>
    <rPh sb="0" eb="2">
      <t>トクテイ</t>
    </rPh>
    <rPh sb="2" eb="4">
      <t>ドクブツ</t>
    </rPh>
    <rPh sb="4" eb="6">
      <t>シヨウ</t>
    </rPh>
    <rPh sb="6" eb="7">
      <t>シャ</t>
    </rPh>
    <rPh sb="7" eb="9">
      <t>シテイ</t>
    </rPh>
    <phoneticPr fontId="1"/>
  </si>
  <si>
    <t>計量証明事業登録・音圧レベル</t>
    <rPh sb="0" eb="2">
      <t>ケイリョウ</t>
    </rPh>
    <rPh sb="2" eb="4">
      <t>ショウメイ</t>
    </rPh>
    <rPh sb="4" eb="6">
      <t>ジギョウ</t>
    </rPh>
    <rPh sb="6" eb="8">
      <t>トウロク</t>
    </rPh>
    <rPh sb="9" eb="11">
      <t>オンアツ</t>
    </rPh>
    <phoneticPr fontId="1"/>
  </si>
  <si>
    <t>計量証明事業登録・振動加速度レベル</t>
    <rPh sb="0" eb="2">
      <t>ケイリョウ</t>
    </rPh>
    <rPh sb="2" eb="4">
      <t>ショウメイ</t>
    </rPh>
    <rPh sb="4" eb="6">
      <t>ジギョウ</t>
    </rPh>
    <rPh sb="6" eb="8">
      <t>トウロク</t>
    </rPh>
    <rPh sb="9" eb="11">
      <t>シンドウ</t>
    </rPh>
    <rPh sb="11" eb="14">
      <t>カソクド</t>
    </rPh>
    <phoneticPr fontId="1"/>
  </si>
  <si>
    <t>計量証明事業登録・特定濃度</t>
    <rPh sb="0" eb="2">
      <t>ケイリョウ</t>
    </rPh>
    <rPh sb="2" eb="4">
      <t>ショウメイ</t>
    </rPh>
    <rPh sb="4" eb="6">
      <t>ジギョウ</t>
    </rPh>
    <rPh sb="6" eb="8">
      <t>トウロク</t>
    </rPh>
    <rPh sb="9" eb="11">
      <t>トクテイ</t>
    </rPh>
    <rPh sb="11" eb="13">
      <t>ノウド</t>
    </rPh>
    <phoneticPr fontId="1"/>
  </si>
  <si>
    <t>気象業務許可</t>
    <rPh sb="0" eb="2">
      <t>キショウ</t>
    </rPh>
    <rPh sb="2" eb="4">
      <t>ギョウム</t>
    </rPh>
    <rPh sb="4" eb="6">
      <t>キョカ</t>
    </rPh>
    <phoneticPr fontId="1"/>
  </si>
  <si>
    <t>屋外広告業届出（北海道）</t>
    <rPh sb="0" eb="2">
      <t>オクガイ</t>
    </rPh>
    <rPh sb="2" eb="4">
      <t>コウコク</t>
    </rPh>
    <rPh sb="4" eb="5">
      <t>ギョウ</t>
    </rPh>
    <rPh sb="5" eb="7">
      <t>トドケデ</t>
    </rPh>
    <rPh sb="8" eb="11">
      <t>ホッカイドウ</t>
    </rPh>
    <phoneticPr fontId="1"/>
  </si>
  <si>
    <t>産廃収集運搬（北海道）・特別[廃油]</t>
    <rPh sb="0" eb="2">
      <t>サンパイ</t>
    </rPh>
    <rPh sb="2" eb="4">
      <t>シュウシュウ</t>
    </rPh>
    <rPh sb="4" eb="6">
      <t>ウンパン</t>
    </rPh>
    <rPh sb="7" eb="10">
      <t>ホッカイドウ</t>
    </rPh>
    <rPh sb="12" eb="14">
      <t>トクベツ</t>
    </rPh>
    <rPh sb="15" eb="17">
      <t>ハイユ</t>
    </rPh>
    <phoneticPr fontId="1"/>
  </si>
  <si>
    <t>産廃収集運搬（北海道）・特別[廃酸]</t>
    <rPh sb="0" eb="2">
      <t>サンパイ</t>
    </rPh>
    <rPh sb="2" eb="4">
      <t>シュウシュウ</t>
    </rPh>
    <rPh sb="4" eb="6">
      <t>ウンパン</t>
    </rPh>
    <rPh sb="7" eb="10">
      <t>ホッカイドウ</t>
    </rPh>
    <rPh sb="12" eb="14">
      <t>トクベツ</t>
    </rPh>
    <rPh sb="15" eb="16">
      <t>ハイ</t>
    </rPh>
    <rPh sb="16" eb="17">
      <t>サン</t>
    </rPh>
    <phoneticPr fontId="1"/>
  </si>
  <si>
    <t>産廃収集運搬（北海道）・特別[廃アルカリ]</t>
    <rPh sb="0" eb="2">
      <t>サンパイ</t>
    </rPh>
    <rPh sb="2" eb="4">
      <t>シュウシュウ</t>
    </rPh>
    <rPh sb="4" eb="6">
      <t>ウンパン</t>
    </rPh>
    <rPh sb="7" eb="10">
      <t>ホッカイドウ</t>
    </rPh>
    <rPh sb="12" eb="14">
      <t>トクベツ</t>
    </rPh>
    <rPh sb="15" eb="16">
      <t>ハイ</t>
    </rPh>
    <phoneticPr fontId="1"/>
  </si>
  <si>
    <t>産廃収集運搬（北海道）・特別[感染性産廃]</t>
    <rPh sb="0" eb="2">
      <t>サンパイ</t>
    </rPh>
    <rPh sb="2" eb="4">
      <t>シュウシュウ</t>
    </rPh>
    <rPh sb="4" eb="6">
      <t>ウンパン</t>
    </rPh>
    <rPh sb="7" eb="10">
      <t>ホッカイドウ</t>
    </rPh>
    <rPh sb="12" eb="14">
      <t>トクベツ</t>
    </rPh>
    <rPh sb="15" eb="17">
      <t>カンセン</t>
    </rPh>
    <rPh sb="17" eb="18">
      <t>セイ</t>
    </rPh>
    <rPh sb="18" eb="20">
      <t>サンパイ</t>
    </rPh>
    <phoneticPr fontId="1"/>
  </si>
  <si>
    <t>産廃収集運搬（北海道）・特別[特定有害]</t>
    <rPh sb="0" eb="2">
      <t>サンパイ</t>
    </rPh>
    <rPh sb="2" eb="4">
      <t>シュウシュウ</t>
    </rPh>
    <rPh sb="4" eb="6">
      <t>ウンパン</t>
    </rPh>
    <rPh sb="7" eb="10">
      <t>ホッカイドウ</t>
    </rPh>
    <rPh sb="12" eb="14">
      <t>トクベツ</t>
    </rPh>
    <rPh sb="15" eb="17">
      <t>トクテイ</t>
    </rPh>
    <rPh sb="17" eb="19">
      <t>ユウガイ</t>
    </rPh>
    <phoneticPr fontId="1"/>
  </si>
  <si>
    <t>産廃収集運搬（北海道）・その他[燃え殻]</t>
    <rPh sb="0" eb="2">
      <t>サンパイ</t>
    </rPh>
    <rPh sb="2" eb="4">
      <t>シュウシュウ</t>
    </rPh>
    <rPh sb="4" eb="6">
      <t>ウンパン</t>
    </rPh>
    <rPh sb="7" eb="10">
      <t>ホッカイドウ</t>
    </rPh>
    <rPh sb="14" eb="15">
      <t>タ</t>
    </rPh>
    <rPh sb="16" eb="17">
      <t>モ</t>
    </rPh>
    <rPh sb="18" eb="19">
      <t>カラ</t>
    </rPh>
    <phoneticPr fontId="1"/>
  </si>
  <si>
    <t>産廃収集運搬（北海道）・その他[汚泥]</t>
    <rPh sb="0" eb="2">
      <t>サンパイ</t>
    </rPh>
    <rPh sb="2" eb="4">
      <t>シュウシュウ</t>
    </rPh>
    <rPh sb="4" eb="6">
      <t>ウンパン</t>
    </rPh>
    <rPh sb="7" eb="10">
      <t>ホッカイドウ</t>
    </rPh>
    <rPh sb="14" eb="15">
      <t>タ</t>
    </rPh>
    <rPh sb="16" eb="18">
      <t>オデイ</t>
    </rPh>
    <phoneticPr fontId="1"/>
  </si>
  <si>
    <t>産廃収集運搬（北海道）・その他[廃油]</t>
    <rPh sb="0" eb="2">
      <t>サンパイ</t>
    </rPh>
    <rPh sb="2" eb="4">
      <t>シュウシュウ</t>
    </rPh>
    <rPh sb="4" eb="6">
      <t>ウンパン</t>
    </rPh>
    <rPh sb="7" eb="10">
      <t>ホッカイドウ</t>
    </rPh>
    <rPh sb="14" eb="15">
      <t>タ</t>
    </rPh>
    <rPh sb="16" eb="18">
      <t>ハイユ</t>
    </rPh>
    <phoneticPr fontId="1"/>
  </si>
  <si>
    <t>産廃収集運搬（北海道）・その他[廃酸]</t>
    <rPh sb="0" eb="2">
      <t>サンパイ</t>
    </rPh>
    <rPh sb="2" eb="4">
      <t>シュウシュウ</t>
    </rPh>
    <rPh sb="4" eb="6">
      <t>ウンパン</t>
    </rPh>
    <rPh sb="7" eb="10">
      <t>ホッカイドウ</t>
    </rPh>
    <rPh sb="14" eb="15">
      <t>タ</t>
    </rPh>
    <rPh sb="16" eb="17">
      <t>ハイ</t>
    </rPh>
    <rPh sb="17" eb="18">
      <t>サン</t>
    </rPh>
    <phoneticPr fontId="1"/>
  </si>
  <si>
    <t>産廃収集運搬（北海道）・その他[廃アルカリ]</t>
    <rPh sb="0" eb="2">
      <t>サンパイ</t>
    </rPh>
    <rPh sb="2" eb="4">
      <t>シュウシュウ</t>
    </rPh>
    <rPh sb="4" eb="6">
      <t>ウンパン</t>
    </rPh>
    <rPh sb="7" eb="10">
      <t>ホッカイドウ</t>
    </rPh>
    <rPh sb="14" eb="15">
      <t>タ</t>
    </rPh>
    <rPh sb="16" eb="17">
      <t>ハイ</t>
    </rPh>
    <phoneticPr fontId="1"/>
  </si>
  <si>
    <t>産廃収集運搬（北海道）・その他[廃プラスチック]</t>
    <rPh sb="0" eb="2">
      <t>サンパイ</t>
    </rPh>
    <rPh sb="2" eb="4">
      <t>シュウシュウ</t>
    </rPh>
    <rPh sb="4" eb="6">
      <t>ウンパン</t>
    </rPh>
    <rPh sb="7" eb="10">
      <t>ホッカイドウ</t>
    </rPh>
    <rPh sb="14" eb="15">
      <t>タ</t>
    </rPh>
    <rPh sb="16" eb="17">
      <t>ハイ</t>
    </rPh>
    <phoneticPr fontId="1"/>
  </si>
  <si>
    <t>産廃収集運搬（北海道）・その他[紙くず]</t>
    <rPh sb="0" eb="2">
      <t>サンパイ</t>
    </rPh>
    <rPh sb="2" eb="4">
      <t>シュウシュウ</t>
    </rPh>
    <rPh sb="4" eb="6">
      <t>ウンパン</t>
    </rPh>
    <rPh sb="7" eb="10">
      <t>ホッカイドウ</t>
    </rPh>
    <rPh sb="14" eb="15">
      <t>タ</t>
    </rPh>
    <rPh sb="16" eb="17">
      <t>カミ</t>
    </rPh>
    <phoneticPr fontId="1"/>
  </si>
  <si>
    <t>産廃収集運搬（北海道）・その他[木くず]</t>
    <rPh sb="0" eb="2">
      <t>サンパイ</t>
    </rPh>
    <rPh sb="2" eb="4">
      <t>シュウシュウ</t>
    </rPh>
    <rPh sb="4" eb="6">
      <t>ウンパン</t>
    </rPh>
    <rPh sb="7" eb="10">
      <t>ホッカイドウ</t>
    </rPh>
    <rPh sb="14" eb="15">
      <t>タ</t>
    </rPh>
    <rPh sb="16" eb="17">
      <t>キ</t>
    </rPh>
    <phoneticPr fontId="1"/>
  </si>
  <si>
    <t>産廃収集運搬（北海道）・その他[繊維くず]</t>
    <rPh sb="0" eb="2">
      <t>サンパイ</t>
    </rPh>
    <rPh sb="2" eb="4">
      <t>シュウシュウ</t>
    </rPh>
    <rPh sb="4" eb="6">
      <t>ウンパン</t>
    </rPh>
    <rPh sb="7" eb="10">
      <t>ホッカイドウ</t>
    </rPh>
    <rPh sb="14" eb="15">
      <t>タ</t>
    </rPh>
    <rPh sb="16" eb="18">
      <t>センイ</t>
    </rPh>
    <phoneticPr fontId="1"/>
  </si>
  <si>
    <t>産廃収集運搬（北海道）・その他[動植物性残さ]</t>
    <rPh sb="0" eb="2">
      <t>サンパイ</t>
    </rPh>
    <rPh sb="2" eb="4">
      <t>シュウシュウ</t>
    </rPh>
    <rPh sb="4" eb="6">
      <t>ウンパン</t>
    </rPh>
    <rPh sb="7" eb="10">
      <t>ホッカイドウ</t>
    </rPh>
    <rPh sb="14" eb="15">
      <t>タ</t>
    </rPh>
    <rPh sb="16" eb="19">
      <t>ドウショクブツ</t>
    </rPh>
    <rPh sb="19" eb="20">
      <t>セイ</t>
    </rPh>
    <rPh sb="20" eb="21">
      <t>ザン</t>
    </rPh>
    <phoneticPr fontId="1"/>
  </si>
  <si>
    <t>産廃収集運搬（北海道）・その他[ゴムくず]</t>
    <rPh sb="0" eb="2">
      <t>サンパイ</t>
    </rPh>
    <rPh sb="2" eb="4">
      <t>シュウシュウ</t>
    </rPh>
    <rPh sb="4" eb="6">
      <t>ウンパン</t>
    </rPh>
    <rPh sb="7" eb="10">
      <t>ホッカイドウ</t>
    </rPh>
    <rPh sb="14" eb="15">
      <t>タ</t>
    </rPh>
    <phoneticPr fontId="1"/>
  </si>
  <si>
    <t>産廃収集運搬（北海道）・その他[金属くず]</t>
    <rPh sb="0" eb="2">
      <t>サンパイ</t>
    </rPh>
    <rPh sb="2" eb="4">
      <t>シュウシュウ</t>
    </rPh>
    <rPh sb="4" eb="6">
      <t>ウンパン</t>
    </rPh>
    <rPh sb="7" eb="10">
      <t>ホッカイドウ</t>
    </rPh>
    <rPh sb="14" eb="15">
      <t>タ</t>
    </rPh>
    <rPh sb="16" eb="18">
      <t>キンゾク</t>
    </rPh>
    <phoneticPr fontId="1"/>
  </si>
  <si>
    <t>産廃収集運搬（北海道）・その他[ガラス・陶磁器くず]</t>
    <rPh sb="0" eb="2">
      <t>サンパイ</t>
    </rPh>
    <rPh sb="2" eb="4">
      <t>シュウシュウ</t>
    </rPh>
    <rPh sb="4" eb="6">
      <t>ウンパン</t>
    </rPh>
    <rPh sb="7" eb="10">
      <t>ホッカイドウ</t>
    </rPh>
    <rPh sb="14" eb="15">
      <t>タ</t>
    </rPh>
    <rPh sb="20" eb="23">
      <t>トウジキ</t>
    </rPh>
    <phoneticPr fontId="1"/>
  </si>
  <si>
    <t>産廃収集運搬（北海道）・その他[鉱さい]</t>
    <rPh sb="0" eb="2">
      <t>サンパイ</t>
    </rPh>
    <rPh sb="2" eb="4">
      <t>シュウシュウ</t>
    </rPh>
    <rPh sb="4" eb="6">
      <t>ウンパン</t>
    </rPh>
    <rPh sb="7" eb="10">
      <t>ホッカイドウ</t>
    </rPh>
    <rPh sb="14" eb="15">
      <t>タ</t>
    </rPh>
    <rPh sb="16" eb="17">
      <t>コウ</t>
    </rPh>
    <phoneticPr fontId="1"/>
  </si>
  <si>
    <t>産廃収集運搬（北海道）・その他[がれき類]</t>
    <rPh sb="0" eb="2">
      <t>サンパイ</t>
    </rPh>
    <rPh sb="2" eb="4">
      <t>シュウシュウ</t>
    </rPh>
    <rPh sb="4" eb="6">
      <t>ウンパン</t>
    </rPh>
    <rPh sb="7" eb="10">
      <t>ホッカイドウ</t>
    </rPh>
    <rPh sb="14" eb="15">
      <t>タ</t>
    </rPh>
    <rPh sb="19" eb="20">
      <t>ルイ</t>
    </rPh>
    <phoneticPr fontId="1"/>
  </si>
  <si>
    <t>産廃収集運搬（北海道）・その他[家畜ふん尿]</t>
    <rPh sb="0" eb="2">
      <t>サンパイ</t>
    </rPh>
    <rPh sb="2" eb="4">
      <t>シュウシュウ</t>
    </rPh>
    <rPh sb="4" eb="6">
      <t>ウンパン</t>
    </rPh>
    <rPh sb="7" eb="10">
      <t>ホッカイドウ</t>
    </rPh>
    <rPh sb="14" eb="15">
      <t>タ</t>
    </rPh>
    <rPh sb="16" eb="18">
      <t>カチク</t>
    </rPh>
    <rPh sb="20" eb="21">
      <t>ニョウ</t>
    </rPh>
    <phoneticPr fontId="1"/>
  </si>
  <si>
    <t>産廃収集運搬（北海道）・その他[家畜死体]</t>
    <rPh sb="0" eb="2">
      <t>サンパイ</t>
    </rPh>
    <rPh sb="2" eb="4">
      <t>シュウシュウ</t>
    </rPh>
    <rPh sb="4" eb="6">
      <t>ウンパン</t>
    </rPh>
    <rPh sb="7" eb="10">
      <t>ホッカイドウ</t>
    </rPh>
    <rPh sb="14" eb="15">
      <t>タ</t>
    </rPh>
    <rPh sb="16" eb="18">
      <t>カチク</t>
    </rPh>
    <rPh sb="18" eb="20">
      <t>シタイ</t>
    </rPh>
    <phoneticPr fontId="1"/>
  </si>
  <si>
    <t>産廃収集運搬（北海道）・その他[ばい塵]</t>
    <rPh sb="0" eb="2">
      <t>サンパイ</t>
    </rPh>
    <rPh sb="2" eb="4">
      <t>シュウシュウ</t>
    </rPh>
    <rPh sb="4" eb="6">
      <t>ウンパン</t>
    </rPh>
    <rPh sb="7" eb="10">
      <t>ホッカイドウ</t>
    </rPh>
    <rPh sb="14" eb="15">
      <t>タ</t>
    </rPh>
    <rPh sb="18" eb="19">
      <t>ジン</t>
    </rPh>
    <phoneticPr fontId="1"/>
  </si>
  <si>
    <t>産廃収集運搬（北海道）・その他[その他]</t>
    <rPh sb="0" eb="2">
      <t>サンパイ</t>
    </rPh>
    <rPh sb="2" eb="4">
      <t>シュウシュウ</t>
    </rPh>
    <rPh sb="4" eb="6">
      <t>ウンパン</t>
    </rPh>
    <rPh sb="7" eb="10">
      <t>ホッカイドウ</t>
    </rPh>
    <rPh sb="14" eb="15">
      <t>タ</t>
    </rPh>
    <rPh sb="18" eb="19">
      <t>タ</t>
    </rPh>
    <phoneticPr fontId="1"/>
  </si>
  <si>
    <t>一般収集運搬（北海道）・特別[ＰＣＢ部品]</t>
    <rPh sb="0" eb="2">
      <t>イッパン</t>
    </rPh>
    <rPh sb="2" eb="4">
      <t>シュウシュウ</t>
    </rPh>
    <rPh sb="4" eb="6">
      <t>ウンパン</t>
    </rPh>
    <rPh sb="7" eb="10">
      <t>ホッカイドウ</t>
    </rPh>
    <rPh sb="12" eb="14">
      <t>トクベツ</t>
    </rPh>
    <rPh sb="18" eb="20">
      <t>ブヒン</t>
    </rPh>
    <phoneticPr fontId="1"/>
  </si>
  <si>
    <t>一般収集運搬（北海道）・特別[集塵ばい塵]</t>
    <rPh sb="0" eb="2">
      <t>イッパン</t>
    </rPh>
    <rPh sb="2" eb="4">
      <t>シュウシュウ</t>
    </rPh>
    <rPh sb="4" eb="6">
      <t>ウンパン</t>
    </rPh>
    <rPh sb="7" eb="10">
      <t>ホッカイドウ</t>
    </rPh>
    <rPh sb="12" eb="14">
      <t>トクベツ</t>
    </rPh>
    <rPh sb="15" eb="17">
      <t>シュウジン</t>
    </rPh>
    <rPh sb="19" eb="20">
      <t>ジン</t>
    </rPh>
    <phoneticPr fontId="1"/>
  </si>
  <si>
    <t>一般収集運搬（北海道）・特別[感染性産廃]</t>
    <rPh sb="0" eb="2">
      <t>イッパン</t>
    </rPh>
    <rPh sb="2" eb="4">
      <t>シュウシュウ</t>
    </rPh>
    <rPh sb="4" eb="6">
      <t>ウンパン</t>
    </rPh>
    <rPh sb="7" eb="10">
      <t>ホッカイドウ</t>
    </rPh>
    <rPh sb="12" eb="14">
      <t>トクベツ</t>
    </rPh>
    <rPh sb="15" eb="18">
      <t>カンセンセイ</t>
    </rPh>
    <rPh sb="18" eb="20">
      <t>サンパイ</t>
    </rPh>
    <phoneticPr fontId="1"/>
  </si>
  <si>
    <t>一般収集運搬（北海道）・特別[その他産廃]</t>
    <rPh sb="0" eb="2">
      <t>イッパン</t>
    </rPh>
    <rPh sb="2" eb="4">
      <t>シュウシュウ</t>
    </rPh>
    <rPh sb="4" eb="6">
      <t>ウンパン</t>
    </rPh>
    <rPh sb="7" eb="10">
      <t>ホッカイドウ</t>
    </rPh>
    <rPh sb="12" eb="14">
      <t>トクベツ</t>
    </rPh>
    <rPh sb="17" eb="18">
      <t>タ</t>
    </rPh>
    <rPh sb="18" eb="20">
      <t>サンパイ</t>
    </rPh>
    <phoneticPr fontId="1"/>
  </si>
  <si>
    <t>ＩＳＯ１４００２</t>
  </si>
  <si>
    <t>ＩＳＯ９００２</t>
  </si>
  <si>
    <t>建築物環境衛生管理技術者</t>
    <rPh sb="0" eb="3">
      <t>ケンチクブツ</t>
    </rPh>
    <rPh sb="3" eb="5">
      <t>カンキョウ</t>
    </rPh>
    <rPh sb="5" eb="7">
      <t>エイセイ</t>
    </rPh>
    <rPh sb="7" eb="9">
      <t>カンリ</t>
    </rPh>
    <rPh sb="9" eb="11">
      <t>ギジュツ</t>
    </rPh>
    <rPh sb="11" eb="12">
      <t>シャ</t>
    </rPh>
    <phoneticPr fontId="1"/>
  </si>
  <si>
    <t>清掃作業監督者</t>
    <rPh sb="0" eb="2">
      <t>セイソウ</t>
    </rPh>
    <rPh sb="2" eb="4">
      <t>サギョウ</t>
    </rPh>
    <rPh sb="4" eb="6">
      <t>カントク</t>
    </rPh>
    <rPh sb="6" eb="7">
      <t>シャ</t>
    </rPh>
    <phoneticPr fontId="1"/>
  </si>
  <si>
    <t>空気環境測定実施者</t>
    <rPh sb="0" eb="2">
      <t>クウキ</t>
    </rPh>
    <rPh sb="2" eb="4">
      <t>カンキョウ</t>
    </rPh>
    <rPh sb="4" eb="6">
      <t>ソクテイ</t>
    </rPh>
    <rPh sb="6" eb="8">
      <t>ジッシ</t>
    </rPh>
    <rPh sb="8" eb="9">
      <t>シャ</t>
    </rPh>
    <phoneticPr fontId="1"/>
  </si>
  <si>
    <t>水質検査実施者</t>
    <rPh sb="0" eb="1">
      <t>スイ</t>
    </rPh>
    <rPh sb="1" eb="2">
      <t>シツ</t>
    </rPh>
    <rPh sb="2" eb="4">
      <t>ケンサ</t>
    </rPh>
    <rPh sb="4" eb="6">
      <t>ジッシ</t>
    </rPh>
    <rPh sb="6" eb="7">
      <t>シャ</t>
    </rPh>
    <phoneticPr fontId="1"/>
  </si>
  <si>
    <t>貯水槽清掃作業監督者</t>
    <rPh sb="0" eb="3">
      <t>チョスイソウ</t>
    </rPh>
    <rPh sb="3" eb="5">
      <t>セイソウ</t>
    </rPh>
    <rPh sb="5" eb="7">
      <t>サギョウ</t>
    </rPh>
    <rPh sb="7" eb="10">
      <t>カントクシャ</t>
    </rPh>
    <phoneticPr fontId="1"/>
  </si>
  <si>
    <t>防除作業監督者</t>
    <rPh sb="0" eb="2">
      <t>ボウジョ</t>
    </rPh>
    <rPh sb="2" eb="4">
      <t>サギョウ</t>
    </rPh>
    <rPh sb="4" eb="7">
      <t>カントクシャ</t>
    </rPh>
    <phoneticPr fontId="1"/>
  </si>
  <si>
    <t>ダクト清掃作業監督者</t>
    <rPh sb="3" eb="5">
      <t>セイソウ</t>
    </rPh>
    <rPh sb="5" eb="7">
      <t>サギョウ</t>
    </rPh>
    <rPh sb="7" eb="10">
      <t>カントクシャ</t>
    </rPh>
    <phoneticPr fontId="1"/>
  </si>
  <si>
    <t>排水管清掃作業監督者</t>
    <rPh sb="0" eb="2">
      <t>ハイスイ</t>
    </rPh>
    <rPh sb="2" eb="3">
      <t>カン</t>
    </rPh>
    <rPh sb="3" eb="5">
      <t>セイソウ</t>
    </rPh>
    <rPh sb="5" eb="7">
      <t>サギョウ</t>
    </rPh>
    <rPh sb="7" eb="10">
      <t>カントクシャ</t>
    </rPh>
    <phoneticPr fontId="1"/>
  </si>
  <si>
    <t>空調給排水管理監督者</t>
    <rPh sb="0" eb="2">
      <t>クウチョウ</t>
    </rPh>
    <rPh sb="2" eb="5">
      <t>キュウハイスイ</t>
    </rPh>
    <rPh sb="5" eb="7">
      <t>カンリ</t>
    </rPh>
    <rPh sb="7" eb="10">
      <t>カントクシャ</t>
    </rPh>
    <phoneticPr fontId="1"/>
  </si>
  <si>
    <t>警備員指導教育責任者</t>
    <rPh sb="0" eb="3">
      <t>ケイビイン</t>
    </rPh>
    <rPh sb="3" eb="5">
      <t>シドウ</t>
    </rPh>
    <rPh sb="5" eb="7">
      <t>キョウイク</t>
    </rPh>
    <rPh sb="7" eb="10">
      <t>セキニンシャ</t>
    </rPh>
    <phoneticPr fontId="1"/>
  </si>
  <si>
    <t>機械警備業務管理者</t>
    <rPh sb="0" eb="2">
      <t>キカイ</t>
    </rPh>
    <rPh sb="2" eb="4">
      <t>ケイビ</t>
    </rPh>
    <rPh sb="4" eb="6">
      <t>ギョウム</t>
    </rPh>
    <rPh sb="6" eb="8">
      <t>カンリ</t>
    </rPh>
    <rPh sb="8" eb="9">
      <t>シャ</t>
    </rPh>
    <phoneticPr fontId="1"/>
  </si>
  <si>
    <t>警備員指導教育責任者（１・２号警備）</t>
    <rPh sb="0" eb="3">
      <t>ケイビイン</t>
    </rPh>
    <rPh sb="3" eb="5">
      <t>シドウ</t>
    </rPh>
    <rPh sb="5" eb="7">
      <t>キョウイク</t>
    </rPh>
    <rPh sb="7" eb="10">
      <t>セキニンシャ</t>
    </rPh>
    <rPh sb="14" eb="15">
      <t>ゴウ</t>
    </rPh>
    <rPh sb="15" eb="17">
      <t>ケイビ</t>
    </rPh>
    <phoneticPr fontId="1"/>
  </si>
  <si>
    <t>施設警備１・２級</t>
    <rPh sb="0" eb="2">
      <t>シセツ</t>
    </rPh>
    <rPh sb="2" eb="4">
      <t>ケイビ</t>
    </rPh>
    <rPh sb="7" eb="8">
      <t>キュウ</t>
    </rPh>
    <phoneticPr fontId="1"/>
  </si>
  <si>
    <t>交通誘導警備１・２級</t>
    <rPh sb="0" eb="2">
      <t>コウツウ</t>
    </rPh>
    <rPh sb="2" eb="4">
      <t>ユウドウ</t>
    </rPh>
    <rPh sb="4" eb="6">
      <t>ケイビ</t>
    </rPh>
    <rPh sb="9" eb="10">
      <t>キュウ</t>
    </rPh>
    <phoneticPr fontId="1"/>
  </si>
  <si>
    <t>計量証明事業登録・濃度（大気・水中・土壌）</t>
    <rPh sb="0" eb="2">
      <t>ケイリョウ</t>
    </rPh>
    <rPh sb="2" eb="4">
      <t>ショウメイ</t>
    </rPh>
    <rPh sb="4" eb="6">
      <t>ジギョウ</t>
    </rPh>
    <rPh sb="6" eb="8">
      <t>トウロク</t>
    </rPh>
    <rPh sb="9" eb="11">
      <t>ノウド</t>
    </rPh>
    <rPh sb="12" eb="14">
      <t>タイキ</t>
    </rPh>
    <rPh sb="15" eb="17">
      <t>スイチュウ</t>
    </rPh>
    <rPh sb="18" eb="20">
      <t>ドジョウ</t>
    </rPh>
    <phoneticPr fontId="1"/>
  </si>
  <si>
    <t>作業環境測定機関登録・１～５号作業場</t>
    <rPh sb="0" eb="2">
      <t>サギョウ</t>
    </rPh>
    <rPh sb="2" eb="4">
      <t>カンキョウ</t>
    </rPh>
    <rPh sb="4" eb="6">
      <t>ソクテイ</t>
    </rPh>
    <rPh sb="6" eb="8">
      <t>キカン</t>
    </rPh>
    <rPh sb="8" eb="10">
      <t>トウロク</t>
    </rPh>
    <rPh sb="14" eb="15">
      <t>ゴウ</t>
    </rPh>
    <rPh sb="15" eb="17">
      <t>サギョウ</t>
    </rPh>
    <rPh sb="17" eb="18">
      <t>バ</t>
    </rPh>
    <phoneticPr fontId="1"/>
  </si>
  <si>
    <t>雑踏警備１・２級</t>
    <rPh sb="0" eb="2">
      <t>ザットウ</t>
    </rPh>
    <rPh sb="2" eb="4">
      <t>ケイビ</t>
    </rPh>
    <rPh sb="7" eb="8">
      <t>キュウ</t>
    </rPh>
    <phoneticPr fontId="1"/>
  </si>
  <si>
    <t>第１～３種電気主任技術者</t>
    <rPh sb="0" eb="1">
      <t>ダイ</t>
    </rPh>
    <rPh sb="4" eb="5">
      <t>シュ</t>
    </rPh>
    <rPh sb="5" eb="7">
      <t>デンキ</t>
    </rPh>
    <rPh sb="7" eb="9">
      <t>シュニン</t>
    </rPh>
    <rPh sb="9" eb="12">
      <t>ギジュツシャ</t>
    </rPh>
    <phoneticPr fontId="1"/>
  </si>
  <si>
    <t>第１・２種電気工事士</t>
    <rPh sb="0" eb="1">
      <t>ダイ</t>
    </rPh>
    <rPh sb="4" eb="5">
      <t>シュ</t>
    </rPh>
    <rPh sb="5" eb="7">
      <t>デンキ</t>
    </rPh>
    <rPh sb="7" eb="9">
      <t>コウジ</t>
    </rPh>
    <rPh sb="9" eb="10">
      <t>シ</t>
    </rPh>
    <phoneticPr fontId="1"/>
  </si>
  <si>
    <t>高圧ガス甲・乙・丙種化学責任者</t>
    <rPh sb="0" eb="2">
      <t>コウアツ</t>
    </rPh>
    <rPh sb="4" eb="5">
      <t>コウ</t>
    </rPh>
    <rPh sb="6" eb="7">
      <t>オツ</t>
    </rPh>
    <rPh sb="8" eb="9">
      <t>ヘイ</t>
    </rPh>
    <rPh sb="9" eb="10">
      <t>シュ</t>
    </rPh>
    <rPh sb="10" eb="12">
      <t>カガク</t>
    </rPh>
    <rPh sb="12" eb="15">
      <t>セキニンシャ</t>
    </rPh>
    <phoneticPr fontId="1"/>
  </si>
  <si>
    <t>高圧ガス甲・乙種機械責任者</t>
    <rPh sb="0" eb="2">
      <t>コウアツ</t>
    </rPh>
    <rPh sb="4" eb="5">
      <t>コウ</t>
    </rPh>
    <rPh sb="6" eb="7">
      <t>オツ</t>
    </rPh>
    <rPh sb="7" eb="8">
      <t>シュ</t>
    </rPh>
    <rPh sb="8" eb="10">
      <t>キカイ</t>
    </rPh>
    <rPh sb="10" eb="13">
      <t>セキニンシャ</t>
    </rPh>
    <phoneticPr fontId="1"/>
  </si>
  <si>
    <t>第１～３種冷凍機械責任者</t>
    <rPh sb="0" eb="1">
      <t>ダイ</t>
    </rPh>
    <rPh sb="4" eb="5">
      <t>シュ</t>
    </rPh>
    <rPh sb="5" eb="7">
      <t>レイトウ</t>
    </rPh>
    <rPh sb="7" eb="9">
      <t>キカイ</t>
    </rPh>
    <rPh sb="9" eb="12">
      <t>セキニンシャ</t>
    </rPh>
    <phoneticPr fontId="1"/>
  </si>
  <si>
    <t>第１・２種販売主任者</t>
    <rPh sb="0" eb="1">
      <t>ダイ</t>
    </rPh>
    <rPh sb="4" eb="5">
      <t>シュ</t>
    </rPh>
    <rPh sb="5" eb="7">
      <t>ハンバイ</t>
    </rPh>
    <rPh sb="7" eb="10">
      <t>シュニンシャ</t>
    </rPh>
    <phoneticPr fontId="1"/>
  </si>
  <si>
    <t>ＧＨＰ講習（研修）修了者</t>
    <rPh sb="3" eb="5">
      <t>コウシュウ</t>
    </rPh>
    <rPh sb="6" eb="8">
      <t>ケンシュウ</t>
    </rPh>
    <rPh sb="9" eb="12">
      <t>シュウリョウシャ</t>
    </rPh>
    <phoneticPr fontId="1"/>
  </si>
  <si>
    <t>甲種危険物取扱者</t>
    <rPh sb="0" eb="1">
      <t>コウ</t>
    </rPh>
    <rPh sb="1" eb="2">
      <t>シュ</t>
    </rPh>
    <rPh sb="2" eb="5">
      <t>キケンブツ</t>
    </rPh>
    <rPh sb="5" eb="7">
      <t>トリアツカイ</t>
    </rPh>
    <rPh sb="7" eb="8">
      <t>シャ</t>
    </rPh>
    <phoneticPr fontId="1"/>
  </si>
  <si>
    <t>乙種危険物取扱者（第１～６類）</t>
    <rPh sb="0" eb="1">
      <t>オツ</t>
    </rPh>
    <rPh sb="1" eb="2">
      <t>シュ</t>
    </rPh>
    <rPh sb="2" eb="5">
      <t>キケンブツ</t>
    </rPh>
    <rPh sb="5" eb="7">
      <t>トリアツカイ</t>
    </rPh>
    <rPh sb="7" eb="8">
      <t>シャ</t>
    </rPh>
    <rPh sb="9" eb="10">
      <t>ダイ</t>
    </rPh>
    <rPh sb="13" eb="14">
      <t>ルイ</t>
    </rPh>
    <phoneticPr fontId="1"/>
  </si>
  <si>
    <t>丙種危険物取扱者</t>
    <rPh sb="0" eb="1">
      <t>ヘイ</t>
    </rPh>
    <rPh sb="1" eb="2">
      <t>シュ</t>
    </rPh>
    <rPh sb="2" eb="5">
      <t>キケンブツ</t>
    </rPh>
    <rPh sb="5" eb="7">
      <t>トリアツカイ</t>
    </rPh>
    <rPh sb="7" eb="8">
      <t>シャ</t>
    </rPh>
    <phoneticPr fontId="1"/>
  </si>
  <si>
    <t>消防設備士甲種（１～５・特類）</t>
    <rPh sb="0" eb="2">
      <t>ショウボウ</t>
    </rPh>
    <rPh sb="2" eb="4">
      <t>セツビ</t>
    </rPh>
    <rPh sb="4" eb="5">
      <t>シ</t>
    </rPh>
    <rPh sb="5" eb="7">
      <t>コウシュ</t>
    </rPh>
    <rPh sb="12" eb="13">
      <t>トク</t>
    </rPh>
    <rPh sb="13" eb="14">
      <t>ルイ</t>
    </rPh>
    <phoneticPr fontId="1"/>
  </si>
  <si>
    <t>消防設備士乙種（１～７類）</t>
    <rPh sb="0" eb="2">
      <t>ショウボウ</t>
    </rPh>
    <rPh sb="2" eb="4">
      <t>セツビ</t>
    </rPh>
    <rPh sb="4" eb="5">
      <t>シ</t>
    </rPh>
    <rPh sb="5" eb="6">
      <t>オツ</t>
    </rPh>
    <rPh sb="6" eb="7">
      <t>シュ</t>
    </rPh>
    <rPh sb="11" eb="12">
      <t>ルイ</t>
    </rPh>
    <phoneticPr fontId="1"/>
  </si>
  <si>
    <t>第１・２種消防設備点検資格者</t>
    <rPh sb="0" eb="1">
      <t>ダイ</t>
    </rPh>
    <rPh sb="4" eb="5">
      <t>シュ</t>
    </rPh>
    <rPh sb="5" eb="7">
      <t>ショウボウ</t>
    </rPh>
    <rPh sb="7" eb="9">
      <t>セツビ</t>
    </rPh>
    <rPh sb="9" eb="11">
      <t>テンケン</t>
    </rPh>
    <rPh sb="11" eb="14">
      <t>シカクシャ</t>
    </rPh>
    <phoneticPr fontId="1"/>
  </si>
  <si>
    <t>第１・２種伝送交換主任技術者</t>
    <rPh sb="0" eb="1">
      <t>ダイ</t>
    </rPh>
    <rPh sb="4" eb="5">
      <t>シュ</t>
    </rPh>
    <rPh sb="5" eb="7">
      <t>デンソウ</t>
    </rPh>
    <rPh sb="7" eb="9">
      <t>コウカン</t>
    </rPh>
    <rPh sb="9" eb="11">
      <t>シュニン</t>
    </rPh>
    <rPh sb="11" eb="14">
      <t>ギジュツシャ</t>
    </rPh>
    <phoneticPr fontId="1"/>
  </si>
  <si>
    <t>路線主任技術者</t>
    <rPh sb="0" eb="2">
      <t>ロセン</t>
    </rPh>
    <rPh sb="2" eb="4">
      <t>シュニン</t>
    </rPh>
    <rPh sb="4" eb="7">
      <t>ギジュツシャ</t>
    </rPh>
    <phoneticPr fontId="1"/>
  </si>
  <si>
    <t>アナログ第１～３種</t>
    <rPh sb="4" eb="5">
      <t>ダイ</t>
    </rPh>
    <rPh sb="8" eb="9">
      <t>シュ</t>
    </rPh>
    <phoneticPr fontId="1"/>
  </si>
  <si>
    <t>デジタル第１～３種</t>
    <rPh sb="4" eb="5">
      <t>ダイ</t>
    </rPh>
    <rPh sb="8" eb="9">
      <t>シュ</t>
    </rPh>
    <phoneticPr fontId="1"/>
  </si>
  <si>
    <t>アナログ・デジタル総合種</t>
    <rPh sb="9" eb="11">
      <t>ソウゴウ</t>
    </rPh>
    <rPh sb="11" eb="12">
      <t>シュ</t>
    </rPh>
    <phoneticPr fontId="1"/>
  </si>
  <si>
    <t>ボイラー整備士</t>
    <rPh sb="4" eb="7">
      <t>セイビシ</t>
    </rPh>
    <phoneticPr fontId="1"/>
  </si>
  <si>
    <t>特・１・２級ボイラー技士</t>
    <rPh sb="0" eb="1">
      <t>トク</t>
    </rPh>
    <rPh sb="5" eb="6">
      <t>キュウ</t>
    </rPh>
    <rPh sb="10" eb="12">
      <t>ギシ</t>
    </rPh>
    <phoneticPr fontId="1"/>
  </si>
  <si>
    <t>環境計量士（濃度関係）</t>
    <rPh sb="0" eb="2">
      <t>カンキョウ</t>
    </rPh>
    <rPh sb="2" eb="5">
      <t>ケイリョウシ</t>
    </rPh>
    <rPh sb="6" eb="8">
      <t>ノウド</t>
    </rPh>
    <rPh sb="8" eb="10">
      <t>カンケイ</t>
    </rPh>
    <phoneticPr fontId="1"/>
  </si>
  <si>
    <t>環境計量士（騒音・振動関係）</t>
    <rPh sb="0" eb="2">
      <t>カンキョウ</t>
    </rPh>
    <rPh sb="2" eb="5">
      <t>ケイリョウシ</t>
    </rPh>
    <rPh sb="6" eb="8">
      <t>ソウオン</t>
    </rPh>
    <rPh sb="9" eb="11">
      <t>シンドウ</t>
    </rPh>
    <rPh sb="11" eb="13">
      <t>カンケイ</t>
    </rPh>
    <phoneticPr fontId="1"/>
  </si>
  <si>
    <t>屋外広告士</t>
    <rPh sb="0" eb="2">
      <t>オクガイ</t>
    </rPh>
    <rPh sb="2" eb="4">
      <t>コウコク</t>
    </rPh>
    <rPh sb="4" eb="5">
      <t>シ</t>
    </rPh>
    <phoneticPr fontId="1"/>
  </si>
  <si>
    <t>システム監査技術者</t>
    <rPh sb="4" eb="6">
      <t>カンサ</t>
    </rPh>
    <rPh sb="6" eb="9">
      <t>ギジュツシャ</t>
    </rPh>
    <phoneticPr fontId="1"/>
  </si>
  <si>
    <t>第１・２種情報処理技術者</t>
    <rPh sb="0" eb="1">
      <t>ダイ</t>
    </rPh>
    <rPh sb="4" eb="5">
      <t>シュ</t>
    </rPh>
    <rPh sb="5" eb="7">
      <t>ジョウホウ</t>
    </rPh>
    <rPh sb="7" eb="9">
      <t>ショリ</t>
    </rPh>
    <rPh sb="9" eb="12">
      <t>ギジュツシャ</t>
    </rPh>
    <phoneticPr fontId="1"/>
  </si>
  <si>
    <t>情報処理メーカー等公認資格</t>
    <rPh sb="0" eb="2">
      <t>ジョウホウ</t>
    </rPh>
    <rPh sb="2" eb="4">
      <t>ショリ</t>
    </rPh>
    <rPh sb="8" eb="9">
      <t>ナド</t>
    </rPh>
    <rPh sb="9" eb="11">
      <t>コウニン</t>
    </rPh>
    <rPh sb="11" eb="13">
      <t>シカク</t>
    </rPh>
    <phoneticPr fontId="1"/>
  </si>
  <si>
    <t>１～３級冷凍空気調和施工技能士</t>
    <rPh sb="3" eb="4">
      <t>キュウ</t>
    </rPh>
    <rPh sb="4" eb="6">
      <t>レイトウ</t>
    </rPh>
    <rPh sb="6" eb="8">
      <t>クウキ</t>
    </rPh>
    <rPh sb="8" eb="10">
      <t>チョウワ</t>
    </rPh>
    <rPh sb="10" eb="12">
      <t>セコウ</t>
    </rPh>
    <rPh sb="12" eb="14">
      <t>ギノウ</t>
    </rPh>
    <rPh sb="14" eb="15">
      <t>シ</t>
    </rPh>
    <phoneticPr fontId="1"/>
  </si>
  <si>
    <t>基礎１・２級冷凍空気調和機器施工技能士</t>
    <rPh sb="0" eb="2">
      <t>キソ</t>
    </rPh>
    <rPh sb="5" eb="6">
      <t>キュウ</t>
    </rPh>
    <rPh sb="6" eb="8">
      <t>レイトウ</t>
    </rPh>
    <rPh sb="8" eb="10">
      <t>クウキ</t>
    </rPh>
    <rPh sb="10" eb="12">
      <t>チョウワ</t>
    </rPh>
    <rPh sb="12" eb="14">
      <t>キキ</t>
    </rPh>
    <rPh sb="14" eb="16">
      <t>セコウ</t>
    </rPh>
    <rPh sb="16" eb="18">
      <t>ギノウ</t>
    </rPh>
    <rPh sb="18" eb="19">
      <t>シ</t>
    </rPh>
    <phoneticPr fontId="1"/>
  </si>
  <si>
    <t>基礎１・２級配管技能士</t>
    <rPh sb="0" eb="2">
      <t>キソ</t>
    </rPh>
    <rPh sb="5" eb="6">
      <t>キュウ</t>
    </rPh>
    <rPh sb="6" eb="8">
      <t>ハイカン</t>
    </rPh>
    <rPh sb="8" eb="11">
      <t>ギノウシ</t>
    </rPh>
    <phoneticPr fontId="1"/>
  </si>
  <si>
    <t>１・２級配管技能士</t>
    <rPh sb="3" eb="4">
      <t>キュウ</t>
    </rPh>
    <rPh sb="4" eb="6">
      <t>ハイカン</t>
    </rPh>
    <rPh sb="6" eb="9">
      <t>ギノウシ</t>
    </rPh>
    <phoneticPr fontId="1"/>
  </si>
  <si>
    <t>１・２級自動ドア施工技能士</t>
    <rPh sb="3" eb="4">
      <t>キュウ</t>
    </rPh>
    <rPh sb="4" eb="6">
      <t>ジドウ</t>
    </rPh>
    <rPh sb="8" eb="10">
      <t>セコウ</t>
    </rPh>
    <rPh sb="10" eb="13">
      <t>ギノウシ</t>
    </rPh>
    <phoneticPr fontId="1"/>
  </si>
  <si>
    <t>１・２級化学分析技能士</t>
    <rPh sb="3" eb="4">
      <t>キュウ</t>
    </rPh>
    <rPh sb="4" eb="6">
      <t>カガク</t>
    </rPh>
    <rPh sb="6" eb="8">
      <t>ブンセキ</t>
    </rPh>
    <rPh sb="8" eb="11">
      <t>ギノウシ</t>
    </rPh>
    <phoneticPr fontId="1"/>
  </si>
  <si>
    <t>１・２級広告美術仕上げ技能士</t>
    <rPh sb="3" eb="4">
      <t>キュウ</t>
    </rPh>
    <rPh sb="4" eb="6">
      <t>コウコク</t>
    </rPh>
    <rPh sb="6" eb="8">
      <t>ビジュツ</t>
    </rPh>
    <rPh sb="8" eb="10">
      <t>シア</t>
    </rPh>
    <rPh sb="11" eb="14">
      <t>ギノウシ</t>
    </rPh>
    <phoneticPr fontId="1"/>
  </si>
  <si>
    <t>１～３級舞台機構調整技能士</t>
    <rPh sb="3" eb="4">
      <t>キュウ</t>
    </rPh>
    <rPh sb="4" eb="6">
      <t>ブタイ</t>
    </rPh>
    <rPh sb="6" eb="8">
      <t>キコウ</t>
    </rPh>
    <rPh sb="8" eb="10">
      <t>チョウセイ</t>
    </rPh>
    <rPh sb="10" eb="13">
      <t>ギノウシ</t>
    </rPh>
    <phoneticPr fontId="1"/>
  </si>
  <si>
    <t>酸素欠乏・危険作業主任者（旧１種）</t>
    <rPh sb="0" eb="2">
      <t>サンソ</t>
    </rPh>
    <rPh sb="2" eb="4">
      <t>ケツボウ</t>
    </rPh>
    <rPh sb="5" eb="7">
      <t>キケン</t>
    </rPh>
    <rPh sb="7" eb="9">
      <t>サギョウ</t>
    </rPh>
    <rPh sb="9" eb="12">
      <t>シュニンシャ</t>
    </rPh>
    <rPh sb="13" eb="14">
      <t>キュウ</t>
    </rPh>
    <rPh sb="15" eb="16">
      <t>シュ</t>
    </rPh>
    <phoneticPr fontId="1"/>
  </si>
  <si>
    <t>酸素欠乏・硫化水素危険作業主任者（旧２種）</t>
    <rPh sb="0" eb="2">
      <t>サンソ</t>
    </rPh>
    <rPh sb="2" eb="4">
      <t>ケツボウ</t>
    </rPh>
    <rPh sb="5" eb="7">
      <t>リュウカ</t>
    </rPh>
    <rPh sb="7" eb="9">
      <t>スイソ</t>
    </rPh>
    <rPh sb="9" eb="11">
      <t>キケン</t>
    </rPh>
    <rPh sb="11" eb="13">
      <t>サギョウ</t>
    </rPh>
    <rPh sb="13" eb="16">
      <t>シュニンシャ</t>
    </rPh>
    <rPh sb="17" eb="18">
      <t>キュウ</t>
    </rPh>
    <rPh sb="19" eb="20">
      <t>シュ</t>
    </rPh>
    <phoneticPr fontId="1"/>
  </si>
  <si>
    <t>１・２級電気工事施工管理技士</t>
    <rPh sb="3" eb="4">
      <t>キュウ</t>
    </rPh>
    <rPh sb="4" eb="6">
      <t>デンキ</t>
    </rPh>
    <rPh sb="6" eb="8">
      <t>コウジ</t>
    </rPh>
    <rPh sb="8" eb="10">
      <t>セコウ</t>
    </rPh>
    <rPh sb="10" eb="12">
      <t>カンリ</t>
    </rPh>
    <rPh sb="12" eb="14">
      <t>ギシ</t>
    </rPh>
    <phoneticPr fontId="1"/>
  </si>
  <si>
    <t>大気関係第１～４種公害防止管理者</t>
    <rPh sb="0" eb="2">
      <t>タイキ</t>
    </rPh>
    <rPh sb="2" eb="4">
      <t>カンケイ</t>
    </rPh>
    <rPh sb="4" eb="5">
      <t>ダイ</t>
    </rPh>
    <rPh sb="8" eb="9">
      <t>シュ</t>
    </rPh>
    <rPh sb="9" eb="11">
      <t>コウガイ</t>
    </rPh>
    <rPh sb="11" eb="13">
      <t>ボウシ</t>
    </rPh>
    <rPh sb="13" eb="16">
      <t>カンリシャ</t>
    </rPh>
    <phoneticPr fontId="1"/>
  </si>
  <si>
    <t>水質関係第１～４種公害防止管理者</t>
    <rPh sb="0" eb="1">
      <t>スイ</t>
    </rPh>
    <rPh sb="1" eb="2">
      <t>シツ</t>
    </rPh>
    <rPh sb="2" eb="4">
      <t>カンケイ</t>
    </rPh>
    <rPh sb="4" eb="5">
      <t>ダイ</t>
    </rPh>
    <rPh sb="8" eb="9">
      <t>シュ</t>
    </rPh>
    <rPh sb="9" eb="11">
      <t>コウガイ</t>
    </rPh>
    <rPh sb="11" eb="13">
      <t>ボウシ</t>
    </rPh>
    <rPh sb="13" eb="16">
      <t>カンリシャ</t>
    </rPh>
    <phoneticPr fontId="1"/>
  </si>
  <si>
    <t>特定粉じん関係公害防止管理者</t>
    <rPh sb="0" eb="2">
      <t>トクテイ</t>
    </rPh>
    <rPh sb="2" eb="3">
      <t>フン</t>
    </rPh>
    <rPh sb="5" eb="7">
      <t>カンケイ</t>
    </rPh>
    <rPh sb="7" eb="9">
      <t>コウガイ</t>
    </rPh>
    <rPh sb="9" eb="11">
      <t>ボウシ</t>
    </rPh>
    <rPh sb="11" eb="14">
      <t>カンリシャ</t>
    </rPh>
    <phoneticPr fontId="1"/>
  </si>
  <si>
    <t>一般粉じん関係公害防止管理者</t>
    <rPh sb="0" eb="2">
      <t>イッパン</t>
    </rPh>
    <rPh sb="2" eb="3">
      <t>フン</t>
    </rPh>
    <rPh sb="5" eb="7">
      <t>カンケイ</t>
    </rPh>
    <rPh sb="7" eb="9">
      <t>コウガイ</t>
    </rPh>
    <rPh sb="9" eb="11">
      <t>ボウシ</t>
    </rPh>
    <rPh sb="11" eb="14">
      <t>カンリシャ</t>
    </rPh>
    <phoneticPr fontId="1"/>
  </si>
  <si>
    <t>騒音関係公害防止管理者</t>
    <rPh sb="0" eb="2">
      <t>ソウオン</t>
    </rPh>
    <rPh sb="2" eb="4">
      <t>カンケイ</t>
    </rPh>
    <rPh sb="4" eb="6">
      <t>コウガイ</t>
    </rPh>
    <rPh sb="6" eb="8">
      <t>ボウシ</t>
    </rPh>
    <rPh sb="8" eb="11">
      <t>カンリシャ</t>
    </rPh>
    <phoneticPr fontId="1"/>
  </si>
  <si>
    <t>振動関係公害防止管理者</t>
    <rPh sb="0" eb="2">
      <t>シンドウ</t>
    </rPh>
    <rPh sb="2" eb="4">
      <t>カンケイ</t>
    </rPh>
    <rPh sb="4" eb="6">
      <t>コウガイ</t>
    </rPh>
    <rPh sb="6" eb="8">
      <t>ボウシ</t>
    </rPh>
    <rPh sb="8" eb="11">
      <t>カンリシャ</t>
    </rPh>
    <phoneticPr fontId="1"/>
  </si>
  <si>
    <t>公害防止主任管理者</t>
    <rPh sb="0" eb="2">
      <t>コウガイ</t>
    </rPh>
    <rPh sb="2" eb="4">
      <t>ボウシ</t>
    </rPh>
    <rPh sb="4" eb="6">
      <t>シュニン</t>
    </rPh>
    <rPh sb="6" eb="9">
      <t>カンリシャ</t>
    </rPh>
    <phoneticPr fontId="1"/>
  </si>
  <si>
    <t>特定化学物質等作業主任者</t>
    <rPh sb="0" eb="2">
      <t>トクテイ</t>
    </rPh>
    <rPh sb="2" eb="4">
      <t>カガク</t>
    </rPh>
    <rPh sb="4" eb="7">
      <t>ブッシツナド</t>
    </rPh>
    <rPh sb="7" eb="9">
      <t>サギョウ</t>
    </rPh>
    <rPh sb="9" eb="12">
      <t>シュニンシャ</t>
    </rPh>
    <phoneticPr fontId="1"/>
  </si>
  <si>
    <t>毒物劇物取扱責任者</t>
    <rPh sb="0" eb="2">
      <t>ドクブツ</t>
    </rPh>
    <rPh sb="2" eb="4">
      <t>ゲキブツ</t>
    </rPh>
    <rPh sb="4" eb="6">
      <t>トリアツカイ</t>
    </rPh>
    <rPh sb="6" eb="9">
      <t>セキニンシャ</t>
    </rPh>
    <phoneticPr fontId="1"/>
  </si>
  <si>
    <t>一般毒物劇物取扱者</t>
    <rPh sb="0" eb="2">
      <t>イッパン</t>
    </rPh>
    <rPh sb="2" eb="4">
      <t>ドクブツ</t>
    </rPh>
    <rPh sb="4" eb="6">
      <t>ゲキブツ</t>
    </rPh>
    <rPh sb="6" eb="8">
      <t>トリアツカイ</t>
    </rPh>
    <rPh sb="8" eb="9">
      <t>シャ</t>
    </rPh>
    <phoneticPr fontId="1"/>
  </si>
  <si>
    <t>農業用品目毒物劇物取扱者</t>
    <rPh sb="0" eb="3">
      <t>ノウギョウヨウ</t>
    </rPh>
    <rPh sb="3" eb="5">
      <t>ヒンモク</t>
    </rPh>
    <rPh sb="5" eb="7">
      <t>ドクブツ</t>
    </rPh>
    <rPh sb="7" eb="9">
      <t>ゲキブツ</t>
    </rPh>
    <rPh sb="9" eb="11">
      <t>トリアツカイ</t>
    </rPh>
    <rPh sb="11" eb="12">
      <t>シャ</t>
    </rPh>
    <phoneticPr fontId="1"/>
  </si>
  <si>
    <t>特定品目毒物劇物取扱者</t>
    <rPh sb="0" eb="2">
      <t>トクテイ</t>
    </rPh>
    <rPh sb="2" eb="4">
      <t>ヒンモク</t>
    </rPh>
    <rPh sb="4" eb="6">
      <t>ドクブツ</t>
    </rPh>
    <rPh sb="6" eb="8">
      <t>ゲキブツ</t>
    </rPh>
    <rPh sb="8" eb="10">
      <t>トリアツカイ</t>
    </rPh>
    <rPh sb="10" eb="11">
      <t>シャ</t>
    </rPh>
    <phoneticPr fontId="1"/>
  </si>
  <si>
    <t>有機溶剤作業主任者</t>
    <rPh sb="0" eb="2">
      <t>ユウキ</t>
    </rPh>
    <rPh sb="2" eb="4">
      <t>ヨウザイ</t>
    </rPh>
    <rPh sb="4" eb="6">
      <t>サギョウ</t>
    </rPh>
    <rPh sb="6" eb="9">
      <t>シュニンシャ</t>
    </rPh>
    <phoneticPr fontId="1"/>
  </si>
  <si>
    <t>特殊建築物等調査資格者</t>
    <rPh sb="0" eb="2">
      <t>トクシュ</t>
    </rPh>
    <rPh sb="2" eb="5">
      <t>ケンチクブツ</t>
    </rPh>
    <rPh sb="5" eb="6">
      <t>ナド</t>
    </rPh>
    <rPh sb="6" eb="8">
      <t>チョウサ</t>
    </rPh>
    <rPh sb="8" eb="11">
      <t>シカクシャ</t>
    </rPh>
    <phoneticPr fontId="1"/>
  </si>
  <si>
    <t>建築設備検査資格者</t>
    <rPh sb="0" eb="2">
      <t>ケンチク</t>
    </rPh>
    <rPh sb="2" eb="4">
      <t>セツビ</t>
    </rPh>
    <rPh sb="4" eb="6">
      <t>ケンサ</t>
    </rPh>
    <rPh sb="6" eb="9">
      <t>シカクシャ</t>
    </rPh>
    <phoneticPr fontId="1"/>
  </si>
  <si>
    <t>昇降機等検査資格者</t>
    <rPh sb="0" eb="3">
      <t>ショウコウキ</t>
    </rPh>
    <rPh sb="3" eb="4">
      <t>ナド</t>
    </rPh>
    <rPh sb="4" eb="6">
      <t>ケンサ</t>
    </rPh>
    <rPh sb="6" eb="9">
      <t>シカクシャ</t>
    </rPh>
    <phoneticPr fontId="1"/>
  </si>
  <si>
    <t>ＩＴステラテジスト（旧システムアナリスト・旧上級システムアドミニストレータ</t>
    <rPh sb="10" eb="11">
      <t>キュウ</t>
    </rPh>
    <rPh sb="21" eb="22">
      <t>キュウ</t>
    </rPh>
    <rPh sb="22" eb="24">
      <t>ジョウキュウ</t>
    </rPh>
    <phoneticPr fontId="1"/>
  </si>
  <si>
    <t>ＩＴサービスマネージャー（旧システム運用管理エンジニア）</t>
    <rPh sb="13" eb="14">
      <t>キュウ</t>
    </rPh>
    <rPh sb="18" eb="20">
      <t>ウンヨウ</t>
    </rPh>
    <rPh sb="20" eb="22">
      <t>カンリ</t>
    </rPh>
    <phoneticPr fontId="1"/>
  </si>
  <si>
    <t>システムアーキテクト（旧アプリケーションエンジニア）</t>
    <rPh sb="11" eb="12">
      <t>キュウ</t>
    </rPh>
    <phoneticPr fontId="1"/>
  </si>
  <si>
    <t>エンデベットシステムスペシャリスト（旧マイコン応用システムエンジニア）</t>
    <rPh sb="18" eb="19">
      <t>キュウ</t>
    </rPh>
    <rPh sb="23" eb="25">
      <t>オウヨウ</t>
    </rPh>
    <phoneticPr fontId="1"/>
  </si>
  <si>
    <t>基本情報技術者（旧初級システムアドミニストレータ）</t>
    <rPh sb="0" eb="2">
      <t>キホン</t>
    </rPh>
    <rPh sb="2" eb="4">
      <t>ジョウホウ</t>
    </rPh>
    <rPh sb="4" eb="6">
      <t>ギジュツ</t>
    </rPh>
    <rPh sb="6" eb="7">
      <t>シャ</t>
    </rPh>
    <rPh sb="8" eb="9">
      <t>キュウ</t>
    </rPh>
    <rPh sb="9" eb="11">
      <t>ショキュウ</t>
    </rPh>
    <phoneticPr fontId="1"/>
  </si>
  <si>
    <t>情報セキュリティスペシャリスト</t>
    <rPh sb="0" eb="2">
      <t>ジョウホウ</t>
    </rPh>
    <phoneticPr fontId="1"/>
  </si>
  <si>
    <t>警備業法第９条届出</t>
    <rPh sb="0" eb="2">
      <t>ケイビ</t>
    </rPh>
    <rPh sb="2" eb="3">
      <t>ギョウ</t>
    </rPh>
    <rPh sb="3" eb="4">
      <t>ホウ</t>
    </rPh>
    <rPh sb="4" eb="5">
      <t>ダイ</t>
    </rPh>
    <rPh sb="6" eb="7">
      <t>ジョウ</t>
    </rPh>
    <rPh sb="7" eb="9">
      <t>トドケデ</t>
    </rPh>
    <phoneticPr fontId="1"/>
  </si>
  <si>
    <t>コピー１部</t>
    <rPh sb="4" eb="5">
      <t>ブ</t>
    </rPh>
    <phoneticPr fontId="1"/>
  </si>
  <si>
    <t>誓約書</t>
    <rPh sb="0" eb="3">
      <t>セイヤクショ</t>
    </rPh>
    <phoneticPr fontId="3"/>
  </si>
  <si>
    <t>年</t>
    <rPh sb="0" eb="1">
      <t>ネン</t>
    </rPh>
    <phoneticPr fontId="3"/>
  </si>
  <si>
    <t>月</t>
    <rPh sb="0" eb="1">
      <t>ガツ</t>
    </rPh>
    <phoneticPr fontId="3"/>
  </si>
  <si>
    <t>日</t>
    <rPh sb="0" eb="1">
      <t>ニチ</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</si>
  <si>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</si>
  <si>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</si>
  <si>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代表者の氏名にふりがな</t>
    <rPh sb="0" eb="3">
      <t>ダイヒョウシャ</t>
    </rPh>
    <rPh sb="4" eb="6">
      <t>シメイ</t>
    </rPh>
    <phoneticPr fontId="1"/>
  </si>
  <si>
    <t>（</t>
    <phoneticPr fontId="1"/>
  </si>
  <si>
    <t>代表者役職氏名</t>
    <rPh sb="0" eb="3">
      <t>ダイヒョウシャ</t>
    </rPh>
    <rPh sb="3" eb="5">
      <t>ヤクショク</t>
    </rPh>
    <rPh sb="5" eb="7">
      <t>シメイ</t>
    </rPh>
    <phoneticPr fontId="3"/>
  </si>
  <si>
    <t>㊞</t>
    <phoneticPr fontId="3"/>
  </si>
  <si>
    <t>代表者の生年月日</t>
    <rPh sb="0" eb="3">
      <t>ダイヒョウシャ</t>
    </rPh>
    <rPh sb="4" eb="6">
      <t>セイネン</t>
    </rPh>
    <rPh sb="6" eb="8">
      <t>ガッピ</t>
    </rPh>
    <phoneticPr fontId="3"/>
  </si>
  <si>
    <t xml:space="preserve">  私は、下記の事項について誓約します。</t>
    <phoneticPr fontId="1"/>
  </si>
  <si>
    <t>記</t>
    <phoneticPr fontId="1"/>
  </si>
  <si>
    <t>１　自己又は自社の役員等が、次のいずれにも該当する者ではありません。</t>
    <phoneticPr fontId="1"/>
  </si>
  <si>
    <t xml:space="preserve">   ２号に規定する暴力団をいう。以下同じ。）</t>
    <phoneticPr fontId="1"/>
  </si>
  <si>
    <t>（２）暴力団員（同法第２条第６号に規定する暴力団員をいう。以下同じ。）</t>
    <phoneticPr fontId="1"/>
  </si>
  <si>
    <t>（３）自己、自社若しくは第三者の不正の利益を図る目的又は第三者に損害を加える目的をもって、暴</t>
    <phoneticPr fontId="1"/>
  </si>
  <si>
    <t xml:space="preserve">    力団又は暴力団員を利用している者</t>
    <phoneticPr fontId="1"/>
  </si>
  <si>
    <t>（４）暴力団又は暴力団員に対して資金等を供給し、又は便宜を供与するなど、直接的若しくは積極的</t>
    <phoneticPr fontId="1"/>
  </si>
  <si>
    <t>　　に暴力団の維持・運営に協力し、又は関与している者</t>
    <phoneticPr fontId="1"/>
  </si>
  <si>
    <t>（５）暴力団又は暴力団員と社会的に非難されるべき関係を有している者</t>
    <phoneticPr fontId="1"/>
  </si>
  <si>
    <t>（６）下請契約又は資材、原材料の購入契約その他の契約に当たり、その相手方が上記（１）から（５）</t>
    <phoneticPr fontId="1"/>
  </si>
  <si>
    <t>　　までのいずれかに該当することを知りながら、当該者と契約を締結している者</t>
    <phoneticPr fontId="1"/>
  </si>
  <si>
    <t>２　１の（２）から（６）に掲げる者が、その経営に実質的に関与している法人その他の団体又は個人</t>
    <phoneticPr fontId="1"/>
  </si>
  <si>
    <t>　ではありません。</t>
    <phoneticPr fontId="1"/>
  </si>
  <si>
    <t>誓約書（暴力団排除に関する）</t>
    <rPh sb="0" eb="3">
      <t>セイヤクショ</t>
    </rPh>
    <rPh sb="4" eb="7">
      <t>ボウリョクダン</t>
    </rPh>
    <rPh sb="7" eb="9">
      <t>ハイジョ</t>
    </rPh>
    <rPh sb="10" eb="11">
      <t>カン</t>
    </rPh>
    <phoneticPr fontId="1"/>
  </si>
  <si>
    <t>業務経歴書</t>
    <rPh sb="0" eb="2">
      <t>ギョウム</t>
    </rPh>
    <rPh sb="2" eb="5">
      <t>ケイレキショ</t>
    </rPh>
    <phoneticPr fontId="1"/>
  </si>
  <si>
    <t>別記２２号様式</t>
    <phoneticPr fontId="1"/>
  </si>
  <si>
    <t>別記第２４号様式</t>
    <rPh sb="0" eb="2">
      <t>ベッキ</t>
    </rPh>
    <rPh sb="2" eb="3">
      <t>ダイ</t>
    </rPh>
    <rPh sb="5" eb="6">
      <t>ゴウ</t>
    </rPh>
    <rPh sb="6" eb="8">
      <t>ヨウシキ</t>
    </rPh>
    <phoneticPr fontId="1"/>
  </si>
  <si>
    <t>別記第２５号様式</t>
    <rPh sb="0" eb="2">
      <t>ベッキ</t>
    </rPh>
    <rPh sb="2" eb="3">
      <t>ダイ</t>
    </rPh>
    <rPh sb="5" eb="6">
      <t>ゴウ</t>
    </rPh>
    <rPh sb="6" eb="8">
      <t>ヨウシキ</t>
    </rPh>
    <phoneticPr fontId="1"/>
  </si>
  <si>
    <t>　　別記２４号様式添付の有無　　　</t>
    <rPh sb="2" eb="4">
      <t>ベッキ</t>
    </rPh>
    <rPh sb="6" eb="7">
      <t>ゴウ</t>
    </rPh>
    <rPh sb="7" eb="9">
      <t>ヨウシキ</t>
    </rPh>
    <rPh sb="9" eb="11">
      <t>テンプ</t>
    </rPh>
    <rPh sb="12" eb="14">
      <t>ウム</t>
    </rPh>
    <phoneticPr fontId="1"/>
  </si>
  <si>
    <t>　及び受理票（以下「受理票」という。）を送付させて頂きますので、予めご了承願います。</t>
    <rPh sb="1" eb="2">
      <t>オヨ</t>
    </rPh>
    <rPh sb="7" eb="9">
      <t>イカ</t>
    </rPh>
    <rPh sb="10" eb="12">
      <t>ジュリ</t>
    </rPh>
    <rPh sb="12" eb="13">
      <t>ヒョウ</t>
    </rPh>
    <rPh sb="20" eb="22">
      <t>ソウフ</t>
    </rPh>
    <rPh sb="25" eb="26">
      <t>イタダ</t>
    </rPh>
    <rPh sb="32" eb="33">
      <t>アラカジ</t>
    </rPh>
    <rPh sb="37" eb="38">
      <t>ネガ</t>
    </rPh>
    <phoneticPr fontId="1"/>
  </si>
  <si>
    <t>別記２７号様式</t>
    <rPh sb="0" eb="2">
      <t>ベッキ</t>
    </rPh>
    <rPh sb="4" eb="5">
      <t>ゴウ</t>
    </rPh>
    <rPh sb="5" eb="7">
      <t>ヨウシキ</t>
    </rPh>
    <phoneticPr fontId="1"/>
  </si>
  <si>
    <t>別記２８号様式</t>
    <rPh sb="0" eb="2">
      <t>ベッキ</t>
    </rPh>
    <rPh sb="4" eb="5">
      <t>ゴウ</t>
    </rPh>
    <rPh sb="5" eb="7">
      <t>ヨウシキ</t>
    </rPh>
    <phoneticPr fontId="1"/>
  </si>
  <si>
    <t>２．営業に必要な許認可の状況</t>
    <rPh sb="2" eb="4">
      <t>エイギョウ</t>
    </rPh>
    <rPh sb="5" eb="7">
      <t>ヒツヨウ</t>
    </rPh>
    <rPh sb="8" eb="11">
      <t>キョニンカ</t>
    </rPh>
    <rPh sb="12" eb="14">
      <t>ジョウキョウ</t>
    </rPh>
    <phoneticPr fontId="1"/>
  </si>
  <si>
    <t>㊞</t>
    <phoneticPr fontId="1"/>
  </si>
  <si>
    <t>※申請書に受任者を記載している</t>
    <rPh sb="1" eb="4">
      <t>シンセイショ</t>
    </rPh>
    <rPh sb="4" eb="5">
      <t>シンショ</t>
    </rPh>
    <rPh sb="5" eb="7">
      <t>ジュニン</t>
    </rPh>
    <rPh sb="7" eb="8">
      <t>シャ</t>
    </rPh>
    <rPh sb="9" eb="11">
      <t>キサイ</t>
    </rPh>
    <phoneticPr fontId="1"/>
  </si>
  <si>
    <t>　別紙、分類表から選択し、分類の番号、分類を記載してください。</t>
    <rPh sb="1" eb="3">
      <t>ベッシ</t>
    </rPh>
    <rPh sb="4" eb="6">
      <t>ブンルイ</t>
    </rPh>
    <rPh sb="6" eb="7">
      <t>オモテ</t>
    </rPh>
    <rPh sb="9" eb="11">
      <t>センタク</t>
    </rPh>
    <rPh sb="13" eb="15">
      <t>ブンルイ</t>
    </rPh>
    <rPh sb="16" eb="18">
      <t>バンゴウ</t>
    </rPh>
    <rPh sb="19" eb="21">
      <t>ブンルイ</t>
    </rPh>
    <rPh sb="22" eb="24">
      <t>キサイ</t>
    </rPh>
    <phoneticPr fontId="1"/>
  </si>
  <si>
    <t>３　名寄市契約等における暴力団等排除措置要綱第６条による措置を受けている者ではありません。</t>
    <rPh sb="2" eb="5">
      <t>ナヨロシ</t>
    </rPh>
    <rPh sb="5" eb="8">
      <t>ケイヤクトウ</t>
    </rPh>
    <rPh sb="12" eb="15">
      <t>ボウリョクダン</t>
    </rPh>
    <rPh sb="15" eb="16">
      <t>ナド</t>
    </rPh>
    <rPh sb="16" eb="18">
      <t>ハイジョ</t>
    </rPh>
    <rPh sb="18" eb="20">
      <t>ソチ</t>
    </rPh>
    <rPh sb="20" eb="22">
      <t>ヨウコウ</t>
    </rPh>
    <rPh sb="22" eb="23">
      <t>ダイ</t>
    </rPh>
    <rPh sb="24" eb="25">
      <t>ジョウ</t>
    </rPh>
    <rPh sb="28" eb="30">
      <t>ソチ</t>
    </rPh>
    <rPh sb="31" eb="32">
      <t>ウ</t>
    </rPh>
    <rPh sb="36" eb="37">
      <t>モノ</t>
    </rPh>
    <phoneticPr fontId="1"/>
  </si>
  <si>
    <t>建築物等管理業務、設備点検・保守点業務、警備業務、情報処理業務等</t>
    <rPh sb="0" eb="3">
      <t>ケンチクブツ</t>
    </rPh>
    <rPh sb="3" eb="4">
      <t>トウ</t>
    </rPh>
    <rPh sb="4" eb="6">
      <t>カンリ</t>
    </rPh>
    <rPh sb="6" eb="8">
      <t>ギョウム</t>
    </rPh>
    <rPh sb="9" eb="11">
      <t>セツビ</t>
    </rPh>
    <rPh sb="11" eb="13">
      <t>テンケン</t>
    </rPh>
    <rPh sb="14" eb="16">
      <t>ホシュ</t>
    </rPh>
    <rPh sb="16" eb="17">
      <t>テン</t>
    </rPh>
    <rPh sb="17" eb="19">
      <t>ギョウム</t>
    </rPh>
    <rPh sb="25" eb="27">
      <t>ジョウホウ</t>
    </rPh>
    <rPh sb="27" eb="29">
      <t>ショリ</t>
    </rPh>
    <rPh sb="29" eb="31">
      <t>ギョウム</t>
    </rPh>
    <rPh sb="31" eb="32">
      <t>ナド</t>
    </rPh>
    <phoneticPr fontId="1"/>
  </si>
  <si>
    <t>ＩＳＯ１４００１</t>
  </si>
  <si>
    <t>ＩＳＯ９００１</t>
  </si>
  <si>
    <t>プロジェクトマネージャー</t>
  </si>
  <si>
    <t>プロダクションエンジニア</t>
  </si>
  <si>
    <t>ネットワークスペシャリスト</t>
  </si>
  <si>
    <t>データベーススペシャリスト</t>
  </si>
  <si>
    <t>コピー各１部</t>
    <rPh sb="3" eb="4">
      <t>カク</t>
    </rPh>
    <rPh sb="5" eb="6">
      <t>ブ</t>
    </rPh>
    <phoneticPr fontId="1"/>
  </si>
  <si>
    <t>別記２３号様式
（業務毎に別葉とする）</t>
    <rPh sb="0" eb="2">
      <t>ベッキ</t>
    </rPh>
    <rPh sb="4" eb="5">
      <t>ゴウ</t>
    </rPh>
    <rPh sb="5" eb="7">
      <t>ヨウシキ</t>
    </rPh>
    <rPh sb="9" eb="11">
      <t>ギョウム</t>
    </rPh>
    <rPh sb="11" eb="12">
      <t>ゴト</t>
    </rPh>
    <rPh sb="13" eb="14">
      <t>ベツ</t>
    </rPh>
    <rPh sb="14" eb="15">
      <t>ヨウ</t>
    </rPh>
    <phoneticPr fontId="1"/>
  </si>
  <si>
    <t>協同組合等の概要</t>
    <rPh sb="0" eb="2">
      <t>キョウドウ</t>
    </rPh>
    <rPh sb="2" eb="4">
      <t>クミアイ</t>
    </rPh>
    <rPh sb="4" eb="5">
      <t>ナド</t>
    </rPh>
    <phoneticPr fontId="1"/>
  </si>
  <si>
    <t>協同組合等で登記のない場合は各個人の登録</t>
    <rPh sb="0" eb="2">
      <t>キョウドウ</t>
    </rPh>
    <rPh sb="2" eb="4">
      <t>クミアイ</t>
    </rPh>
    <rPh sb="4" eb="5">
      <t>ナド</t>
    </rPh>
    <rPh sb="6" eb="8">
      <t>トウキ</t>
    </rPh>
    <phoneticPr fontId="1"/>
  </si>
  <si>
    <t>本籍を有する
市町村</t>
    <rPh sb="0" eb="2">
      <t>ホンセキ</t>
    </rPh>
    <rPh sb="3" eb="4">
      <t>ユウ</t>
    </rPh>
    <phoneticPr fontId="1"/>
  </si>
  <si>
    <t>市税納税証明　書</t>
    <rPh sb="2" eb="4">
      <t>ノウゼイ</t>
    </rPh>
    <rPh sb="4" eb="6">
      <t>ショウメイ</t>
    </rPh>
    <phoneticPr fontId="1"/>
  </si>
  <si>
    <t>国税納税証明書</t>
    <rPh sb="0" eb="1">
      <t>コク</t>
    </rPh>
    <rPh sb="1" eb="2">
      <t>ゼイ</t>
    </rPh>
    <phoneticPr fontId="1"/>
  </si>
  <si>
    <t>　なお、審査結果認定されますと､資格者名簿に登載し公開する場合がありますのでご承知ください。</t>
    <rPh sb="4" eb="6">
      <t>シンサ</t>
    </rPh>
    <rPh sb="6" eb="8">
      <t>ケッカ</t>
    </rPh>
    <rPh sb="8" eb="10">
      <t>ニンテイ</t>
    </rPh>
    <rPh sb="16" eb="19">
      <t>シカクシャ</t>
    </rPh>
    <rPh sb="19" eb="21">
      <t>メイボ</t>
    </rPh>
    <rPh sb="22" eb="24">
      <t>トウサイ</t>
    </rPh>
    <rPh sb="25" eb="27">
      <t>コウカイ</t>
    </rPh>
    <rPh sb="29" eb="31">
      <t>バアイ</t>
    </rPh>
    <rPh sb="39" eb="41">
      <t>ショウチ</t>
    </rPh>
    <phoneticPr fontId="1"/>
  </si>
  <si>
    <t>第１　対象となる金額及び契約物件（建設工事、建設関係委託業務を除く）</t>
    <rPh sb="0" eb="1">
      <t>ダイ</t>
    </rPh>
    <rPh sb="3" eb="5">
      <t>タイショウ</t>
    </rPh>
    <rPh sb="8" eb="10">
      <t>キンガク</t>
    </rPh>
    <rPh sb="10" eb="11">
      <t>オヨ</t>
    </rPh>
    <rPh sb="12" eb="14">
      <t>ケイヤク</t>
    </rPh>
    <rPh sb="14" eb="16">
      <t>ブッケン</t>
    </rPh>
    <rPh sb="17" eb="19">
      <t>ケンセツ</t>
    </rPh>
    <rPh sb="19" eb="21">
      <t>コウジ</t>
    </rPh>
    <rPh sb="22" eb="24">
      <t>ケンセツ</t>
    </rPh>
    <rPh sb="24" eb="26">
      <t>カンケイ</t>
    </rPh>
    <rPh sb="26" eb="28">
      <t>イタク</t>
    </rPh>
    <rPh sb="28" eb="30">
      <t>ギョウム</t>
    </rPh>
    <rPh sb="31" eb="32">
      <t>ノゾ</t>
    </rPh>
    <phoneticPr fontId="1"/>
  </si>
  <si>
    <t>（１）１件の契約が下記の金額を超えるもの</t>
    <rPh sb="4" eb="5">
      <t>ケン</t>
    </rPh>
    <rPh sb="6" eb="8">
      <t>ケイヤク</t>
    </rPh>
    <rPh sb="9" eb="11">
      <t>カキ</t>
    </rPh>
    <rPh sb="12" eb="14">
      <t>キンガク</t>
    </rPh>
    <rPh sb="15" eb="16">
      <t>コ</t>
    </rPh>
    <phoneticPr fontId="1"/>
  </si>
  <si>
    <t>別表</t>
    <rPh sb="0" eb="2">
      <t>ベッピョウ</t>
    </rPh>
    <phoneticPr fontId="1"/>
  </si>
  <si>
    <t>種　　類</t>
    <rPh sb="0" eb="1">
      <t>タネ</t>
    </rPh>
    <rPh sb="3" eb="4">
      <t>タグイ</t>
    </rPh>
    <phoneticPr fontId="1"/>
  </si>
  <si>
    <t>１件の予定価格</t>
    <rPh sb="1" eb="2">
      <t>ケン</t>
    </rPh>
    <rPh sb="3" eb="5">
      <t>ヨテイ</t>
    </rPh>
    <rPh sb="5" eb="7">
      <t>カカク</t>
    </rPh>
    <phoneticPr fontId="1"/>
  </si>
  <si>
    <t>印刷等の請負</t>
    <rPh sb="0" eb="2">
      <t>インサツ</t>
    </rPh>
    <rPh sb="2" eb="3">
      <t>トウ</t>
    </rPh>
    <rPh sb="4" eb="6">
      <t>ウケオイ</t>
    </rPh>
    <phoneticPr fontId="1"/>
  </si>
  <si>
    <t>１３０万円</t>
    <rPh sb="3" eb="4">
      <t>マン</t>
    </rPh>
    <rPh sb="4" eb="5">
      <t>エン</t>
    </rPh>
    <phoneticPr fontId="1"/>
  </si>
  <si>
    <t>物品購入</t>
    <rPh sb="0" eb="2">
      <t>ブッピン</t>
    </rPh>
    <rPh sb="2" eb="3">
      <t>コウ</t>
    </rPh>
    <rPh sb="3" eb="4">
      <t>イリ</t>
    </rPh>
    <phoneticPr fontId="1"/>
  </si>
  <si>
    <t>８０万円</t>
    <rPh sb="2" eb="4">
      <t>マンエン</t>
    </rPh>
    <phoneticPr fontId="1"/>
  </si>
  <si>
    <t>物件の借入れ</t>
    <rPh sb="0" eb="2">
      <t>ブッケン</t>
    </rPh>
    <rPh sb="3" eb="4">
      <t>カ</t>
    </rPh>
    <rPh sb="4" eb="5">
      <t>イ</t>
    </rPh>
    <phoneticPr fontId="1"/>
  </si>
  <si>
    <t>４０万円</t>
    <rPh sb="2" eb="3">
      <t>マン</t>
    </rPh>
    <rPh sb="3" eb="4">
      <t>エン</t>
    </rPh>
    <phoneticPr fontId="1"/>
  </si>
  <si>
    <t>物件の売払い</t>
    <rPh sb="0" eb="2">
      <t>ブッケン</t>
    </rPh>
    <rPh sb="3" eb="5">
      <t>ウリハラ</t>
    </rPh>
    <phoneticPr fontId="1"/>
  </si>
  <si>
    <t>３０万円</t>
    <rPh sb="2" eb="3">
      <t>マン</t>
    </rPh>
    <rPh sb="3" eb="4">
      <t>エン</t>
    </rPh>
    <phoneticPr fontId="1"/>
  </si>
  <si>
    <t>業務委託等</t>
    <rPh sb="0" eb="2">
      <t>ギョウム</t>
    </rPh>
    <rPh sb="2" eb="4">
      <t>イタク</t>
    </rPh>
    <rPh sb="4" eb="5">
      <t>ナド</t>
    </rPh>
    <phoneticPr fontId="1"/>
  </si>
  <si>
    <t>５０万円</t>
    <rPh sb="2" eb="4">
      <t>マンエン</t>
    </rPh>
    <phoneticPr fontId="1"/>
  </si>
  <si>
    <t>第２　申請の条件</t>
    <rPh sb="0" eb="1">
      <t>ダイ</t>
    </rPh>
    <rPh sb="3" eb="5">
      <t>シンセイ</t>
    </rPh>
    <rPh sb="6" eb="8">
      <t>ジョウケン</t>
    </rPh>
    <phoneticPr fontId="1"/>
  </si>
  <si>
    <t>　２　個別要件</t>
    <rPh sb="3" eb="5">
      <t>コベツ</t>
    </rPh>
    <rPh sb="5" eb="7">
      <t>ヨウケン</t>
    </rPh>
    <phoneticPr fontId="1"/>
  </si>
  <si>
    <t>　（１）物品の購入、印刷の請負及び物品の賃貸借に係る申請</t>
    <rPh sb="15" eb="16">
      <t>オヨ</t>
    </rPh>
    <rPh sb="24" eb="25">
      <t>カカ</t>
    </rPh>
    <rPh sb="26" eb="28">
      <t>シンセイ</t>
    </rPh>
    <phoneticPr fontId="1"/>
  </si>
  <si>
    <t>　　　（このうち、文房具を取扱希望する場合は、店舗を有しており、店頭販売実態が確認できること。）</t>
    <rPh sb="9" eb="12">
      <t>ブンボウグ</t>
    </rPh>
    <rPh sb="13" eb="14">
      <t>ト</t>
    </rPh>
    <rPh sb="14" eb="15">
      <t>アツカ</t>
    </rPh>
    <rPh sb="15" eb="17">
      <t>キボウ</t>
    </rPh>
    <rPh sb="19" eb="21">
      <t>バアイ</t>
    </rPh>
    <rPh sb="23" eb="25">
      <t>テンポ</t>
    </rPh>
    <rPh sb="26" eb="27">
      <t>ユウ</t>
    </rPh>
    <rPh sb="32" eb="34">
      <t>テントウ</t>
    </rPh>
    <rPh sb="34" eb="36">
      <t>ハンバイ</t>
    </rPh>
    <rPh sb="36" eb="38">
      <t>ジッタイ</t>
    </rPh>
    <rPh sb="39" eb="41">
      <t>カクニン</t>
    </rPh>
    <phoneticPr fontId="1"/>
  </si>
  <si>
    <t>　　ウ　物品の製造、販売が法的許認可を必要とする場合については、許可、認可又は登録を受けていること。</t>
    <rPh sb="4" eb="6">
      <t>ブッピン</t>
    </rPh>
    <rPh sb="7" eb="9">
      <t>セイゾウ</t>
    </rPh>
    <rPh sb="10" eb="12">
      <t>ハンバイ</t>
    </rPh>
    <rPh sb="13" eb="15">
      <t>ホウテキ</t>
    </rPh>
    <rPh sb="15" eb="18">
      <t>キョニンカ</t>
    </rPh>
    <rPh sb="19" eb="21">
      <t>ヒツヨウ</t>
    </rPh>
    <rPh sb="24" eb="26">
      <t>バアイ</t>
    </rPh>
    <rPh sb="32" eb="34">
      <t>キョカ</t>
    </rPh>
    <rPh sb="35" eb="37">
      <t>ニンカ</t>
    </rPh>
    <rPh sb="37" eb="38">
      <t>マタ</t>
    </rPh>
    <rPh sb="39" eb="41">
      <t>トウロク</t>
    </rPh>
    <rPh sb="42" eb="43">
      <t>ウ</t>
    </rPh>
    <phoneticPr fontId="1"/>
  </si>
  <si>
    <t>　（２）情報処理業務に係る申請</t>
    <rPh sb="4" eb="6">
      <t>ジョウホウ</t>
    </rPh>
    <rPh sb="6" eb="8">
      <t>ショリ</t>
    </rPh>
    <rPh sb="8" eb="10">
      <t>ギョウム</t>
    </rPh>
    <rPh sb="11" eb="12">
      <t>カカ</t>
    </rPh>
    <rPh sb="13" eb="15">
      <t>シンセイ</t>
    </rPh>
    <phoneticPr fontId="1"/>
  </si>
  <si>
    <t>　　ウ　２年以上の経験を有するシステムエンジニア又はプログラマーを有していること。</t>
    <rPh sb="5" eb="6">
      <t>ネン</t>
    </rPh>
    <rPh sb="6" eb="8">
      <t>イジョウ</t>
    </rPh>
    <rPh sb="9" eb="11">
      <t>ケイケン</t>
    </rPh>
    <rPh sb="12" eb="13">
      <t>ユウ</t>
    </rPh>
    <rPh sb="24" eb="25">
      <t>マタ</t>
    </rPh>
    <rPh sb="33" eb="34">
      <t>ユウ</t>
    </rPh>
    <phoneticPr fontId="1"/>
  </si>
  <si>
    <t>　（３）警備、清掃、運送及び管理業務等に係る申請</t>
    <rPh sb="4" eb="6">
      <t>ケイビ</t>
    </rPh>
    <rPh sb="7" eb="9">
      <t>セイソウ</t>
    </rPh>
    <rPh sb="10" eb="12">
      <t>ウンソウ</t>
    </rPh>
    <rPh sb="12" eb="13">
      <t>オヨ</t>
    </rPh>
    <rPh sb="14" eb="16">
      <t>カンリ</t>
    </rPh>
    <rPh sb="16" eb="18">
      <t>ギョウム</t>
    </rPh>
    <rPh sb="18" eb="19">
      <t>ナド</t>
    </rPh>
    <rPh sb="20" eb="21">
      <t>カカ</t>
    </rPh>
    <rPh sb="22" eb="24">
      <t>シンセイ</t>
    </rPh>
    <phoneticPr fontId="1"/>
  </si>
  <si>
    <t>　　ア　警備、清掃、設備保守等法的許認可が必要な業務については、許可、認定又は登録を受けていること。</t>
    <rPh sb="15" eb="17">
      <t>ホウテキ</t>
    </rPh>
    <rPh sb="17" eb="20">
      <t>キョニンカ</t>
    </rPh>
    <rPh sb="21" eb="23">
      <t>ヒツヨウ</t>
    </rPh>
    <rPh sb="24" eb="26">
      <t>ギョウム</t>
    </rPh>
    <rPh sb="37" eb="38">
      <t>マタ</t>
    </rPh>
    <phoneticPr fontId="1"/>
  </si>
  <si>
    <t>　　エ　従業員が２人以上であること。（代表者は含まない。）</t>
    <rPh sb="19" eb="22">
      <t>ダイヒョウシャ</t>
    </rPh>
    <rPh sb="23" eb="24">
      <t>フク</t>
    </rPh>
    <phoneticPr fontId="1"/>
  </si>
  <si>
    <t>第３　資格要件の特例</t>
    <rPh sb="0" eb="1">
      <t>ダイ</t>
    </rPh>
    <phoneticPr fontId="1"/>
  </si>
  <si>
    <t>　（１）中小企業庁（経済産業局及び沖縄総合事務局）が行う官公需適格組合の証明有するとき。</t>
  </si>
  <si>
    <t xml:space="preserve">    期間：</t>
    <rPh sb="4" eb="6">
      <t>キカン</t>
    </rPh>
    <phoneticPr fontId="1"/>
  </si>
  <si>
    <t xml:space="preserve">    場所：</t>
    <rPh sb="4" eb="6">
      <t>バショ</t>
    </rPh>
    <phoneticPr fontId="1"/>
  </si>
  <si>
    <t>別紙１</t>
    <rPh sb="0" eb="2">
      <t>ベッシ</t>
    </rPh>
    <phoneticPr fontId="1"/>
  </si>
  <si>
    <t>　　　申請書・申請書付票記載の手引き</t>
    <rPh sb="3" eb="6">
      <t>シンセイショ</t>
    </rPh>
    <rPh sb="7" eb="10">
      <t>シンセイショ</t>
    </rPh>
    <rPh sb="10" eb="12">
      <t>フヒョウ</t>
    </rPh>
    <rPh sb="12" eb="14">
      <t>キサイ</t>
    </rPh>
    <rPh sb="15" eb="17">
      <t>テビ</t>
    </rPh>
    <phoneticPr fontId="1"/>
  </si>
  <si>
    <t>１　所在地について</t>
    <rPh sb="2" eb="5">
      <t>ショザイチ</t>
    </rPh>
    <phoneticPr fontId="1"/>
  </si>
  <si>
    <t>２　営業年数について</t>
    <rPh sb="2" eb="4">
      <t>エイギョウ</t>
    </rPh>
    <rPh sb="4" eb="6">
      <t>ネンスウ</t>
    </rPh>
    <phoneticPr fontId="1"/>
  </si>
  <si>
    <t>（２）個人営業の方が同一業種につき法人を設立した場合は、個人営業を開始した時点からの</t>
    <rPh sb="3" eb="5">
      <t>コジン</t>
    </rPh>
    <rPh sb="5" eb="7">
      <t>エイギョウ</t>
    </rPh>
    <rPh sb="8" eb="9">
      <t>カタ</t>
    </rPh>
    <rPh sb="10" eb="12">
      <t>ドウイツ</t>
    </rPh>
    <rPh sb="12" eb="14">
      <t>ギョウシュ</t>
    </rPh>
    <rPh sb="17" eb="19">
      <t>ホウジン</t>
    </rPh>
    <rPh sb="20" eb="22">
      <t>セツリツ</t>
    </rPh>
    <rPh sb="24" eb="26">
      <t>バアイ</t>
    </rPh>
    <rPh sb="28" eb="30">
      <t>コジン</t>
    </rPh>
    <rPh sb="30" eb="32">
      <t>エイギョウ</t>
    </rPh>
    <rPh sb="33" eb="35">
      <t>カイシ</t>
    </rPh>
    <rPh sb="37" eb="38">
      <t>トキ</t>
    </rPh>
    <phoneticPr fontId="1"/>
  </si>
  <si>
    <t>　　期間を通算した年数をもって当該法人の経験又は営業年数とみなす。</t>
    <rPh sb="2" eb="4">
      <t>キカン</t>
    </rPh>
    <rPh sb="5" eb="7">
      <t>ツウサン</t>
    </rPh>
    <rPh sb="9" eb="11">
      <t>ネンスウ</t>
    </rPh>
    <rPh sb="15" eb="17">
      <t>トウガイ</t>
    </rPh>
    <rPh sb="17" eb="19">
      <t>ホウジン</t>
    </rPh>
    <rPh sb="20" eb="22">
      <t>ケイケン</t>
    </rPh>
    <rPh sb="22" eb="23">
      <t>マタ</t>
    </rPh>
    <rPh sb="24" eb="26">
      <t>エイギョウ</t>
    </rPh>
    <rPh sb="26" eb="28">
      <t>ネンスウ</t>
    </rPh>
    <phoneticPr fontId="1"/>
  </si>
  <si>
    <t>（３）企業が対等合併した場合は、合併前における企業のうち最低の経験又は経験年数に合併</t>
    <rPh sb="3" eb="5">
      <t>キギョウ</t>
    </rPh>
    <rPh sb="6" eb="8">
      <t>タイトウ</t>
    </rPh>
    <rPh sb="8" eb="10">
      <t>ガッペイ</t>
    </rPh>
    <rPh sb="12" eb="14">
      <t>バアイ</t>
    </rPh>
    <rPh sb="16" eb="18">
      <t>ガッペイ</t>
    </rPh>
    <rPh sb="18" eb="19">
      <t>マエ</t>
    </rPh>
    <rPh sb="23" eb="25">
      <t>キギョウ</t>
    </rPh>
    <rPh sb="28" eb="30">
      <t>サイテイ</t>
    </rPh>
    <rPh sb="31" eb="33">
      <t>ケイケン</t>
    </rPh>
    <rPh sb="33" eb="34">
      <t>マタ</t>
    </rPh>
    <rPh sb="35" eb="37">
      <t>ケイケン</t>
    </rPh>
    <rPh sb="37" eb="38">
      <t>ドシ</t>
    </rPh>
    <rPh sb="40" eb="42">
      <t>ガッペイ</t>
    </rPh>
    <phoneticPr fontId="1"/>
  </si>
  <si>
    <t>　　後の経験又は経験年数を加えた年数をもって、合併後の企業の経験又は営業年数とみなす。</t>
    <rPh sb="2" eb="3">
      <t>ゴ</t>
    </rPh>
    <rPh sb="4" eb="6">
      <t>ケイケン</t>
    </rPh>
    <rPh sb="6" eb="7">
      <t>マタ</t>
    </rPh>
    <rPh sb="8" eb="10">
      <t>ケイケン</t>
    </rPh>
    <rPh sb="10" eb="12">
      <t>ネンスウ</t>
    </rPh>
    <rPh sb="13" eb="14">
      <t>クワ</t>
    </rPh>
    <rPh sb="16" eb="18">
      <t>ネンスウ</t>
    </rPh>
    <rPh sb="23" eb="26">
      <t>ガッペイゴ</t>
    </rPh>
    <rPh sb="27" eb="29">
      <t>キギョウ</t>
    </rPh>
    <rPh sb="30" eb="32">
      <t>ケイケン</t>
    </rPh>
    <rPh sb="32" eb="33">
      <t>マタ</t>
    </rPh>
    <phoneticPr fontId="1"/>
  </si>
  <si>
    <t>（４）営業の譲渡があった場合は、その譲渡を受けたものの経験又は営業年数をもって譲渡を</t>
    <rPh sb="3" eb="5">
      <t>エイギョウ</t>
    </rPh>
    <rPh sb="6" eb="8">
      <t>ジョウト</t>
    </rPh>
    <rPh sb="12" eb="14">
      <t>バアイ</t>
    </rPh>
    <rPh sb="18" eb="20">
      <t>ジョウト</t>
    </rPh>
    <rPh sb="21" eb="22">
      <t>ウ</t>
    </rPh>
    <rPh sb="27" eb="29">
      <t>ケイケン</t>
    </rPh>
    <rPh sb="29" eb="30">
      <t>マタ</t>
    </rPh>
    <rPh sb="31" eb="33">
      <t>エイギョウ</t>
    </rPh>
    <rPh sb="33" eb="35">
      <t>ネンスウ</t>
    </rPh>
    <phoneticPr fontId="1"/>
  </si>
  <si>
    <t>３　資　本　額</t>
    <rPh sb="2" eb="3">
      <t>シ</t>
    </rPh>
    <rPh sb="4" eb="5">
      <t>ホン</t>
    </rPh>
    <rPh sb="6" eb="7">
      <t>ガク</t>
    </rPh>
    <phoneticPr fontId="1"/>
  </si>
  <si>
    <t>　＜法人の場合＞</t>
    <rPh sb="2" eb="4">
      <t>ホウジン</t>
    </rPh>
    <rPh sb="5" eb="7">
      <t>バアイ</t>
    </rPh>
    <phoneticPr fontId="1"/>
  </si>
  <si>
    <t>　＜個人の場合＞</t>
    <rPh sb="2" eb="4">
      <t>コジン</t>
    </rPh>
    <rPh sb="5" eb="7">
      <t>バアイ</t>
    </rPh>
    <phoneticPr fontId="1"/>
  </si>
  <si>
    <t>記載不要。</t>
    <rPh sb="0" eb="2">
      <t>キサイ</t>
    </rPh>
    <rPh sb="2" eb="4">
      <t>フヨウ</t>
    </rPh>
    <phoneticPr fontId="1"/>
  </si>
  <si>
    <t>４　従業員数</t>
    <rPh sb="2" eb="5">
      <t>ジュウギョウイン</t>
    </rPh>
    <rPh sb="5" eb="6">
      <t>スウ</t>
    </rPh>
    <phoneticPr fontId="1"/>
  </si>
  <si>
    <t>（１）従業員数は、代表者、家族従業員等を含めた当該事業に従事するすべての者を人数とする。</t>
    <rPh sb="3" eb="5">
      <t>ジュウギョウ</t>
    </rPh>
    <rPh sb="5" eb="7">
      <t>インスウ</t>
    </rPh>
    <rPh sb="9" eb="12">
      <t>ダイヒョウシャ</t>
    </rPh>
    <rPh sb="13" eb="15">
      <t>カゾク</t>
    </rPh>
    <rPh sb="15" eb="18">
      <t>ジュウギョウイン</t>
    </rPh>
    <rPh sb="18" eb="19">
      <t>ナド</t>
    </rPh>
    <rPh sb="20" eb="21">
      <t>フク</t>
    </rPh>
    <rPh sb="23" eb="25">
      <t>トウガイ</t>
    </rPh>
    <rPh sb="25" eb="27">
      <t>ジギョウ</t>
    </rPh>
    <rPh sb="28" eb="30">
      <t>ジュウジ</t>
    </rPh>
    <rPh sb="36" eb="37">
      <t>モノ</t>
    </rPh>
    <phoneticPr fontId="1"/>
  </si>
  <si>
    <t>（２）法人で１０人以上の従業員を有する場合は記載不要。</t>
    <rPh sb="3" eb="5">
      <t>ホウジン</t>
    </rPh>
    <rPh sb="8" eb="9">
      <t>ニン</t>
    </rPh>
    <rPh sb="9" eb="11">
      <t>イジョウ</t>
    </rPh>
    <rPh sb="12" eb="15">
      <t>ジュウギョウイン</t>
    </rPh>
    <rPh sb="16" eb="17">
      <t>ユウ</t>
    </rPh>
    <rPh sb="19" eb="21">
      <t>バアイ</t>
    </rPh>
    <rPh sb="22" eb="24">
      <t>キサイ</t>
    </rPh>
    <rPh sb="24" eb="26">
      <t>フヨウ</t>
    </rPh>
    <phoneticPr fontId="1"/>
  </si>
  <si>
    <t>（３）受任先がある場合は、受任先の従業員数を記入すること。</t>
    <rPh sb="3" eb="5">
      <t>ジュニン</t>
    </rPh>
    <rPh sb="5" eb="6">
      <t>サキ</t>
    </rPh>
    <rPh sb="9" eb="11">
      <t>バアイ</t>
    </rPh>
    <rPh sb="13" eb="15">
      <t>ジュニン</t>
    </rPh>
    <rPh sb="15" eb="16">
      <t>サキ</t>
    </rPh>
    <rPh sb="17" eb="20">
      <t>ジュウギョウイン</t>
    </rPh>
    <rPh sb="20" eb="21">
      <t>スウ</t>
    </rPh>
    <rPh sb="22" eb="24">
      <t>キニュウ</t>
    </rPh>
    <phoneticPr fontId="1"/>
  </si>
  <si>
    <t>５　希望品目（種目）登録欄の記入方法</t>
    <rPh sb="2" eb="4">
      <t>キボウ</t>
    </rPh>
    <rPh sb="4" eb="6">
      <t>ヒンモク</t>
    </rPh>
    <rPh sb="7" eb="9">
      <t>シュモク</t>
    </rPh>
    <phoneticPr fontId="1"/>
  </si>
  <si>
    <t>（１）次の要件を満たしている。</t>
    <rPh sb="3" eb="4">
      <t>ツギ</t>
    </rPh>
    <rPh sb="5" eb="7">
      <t>ヨウケン</t>
    </rPh>
    <rPh sb="8" eb="9">
      <t>ミ</t>
    </rPh>
    <phoneticPr fontId="1"/>
  </si>
  <si>
    <t>（２）上記要件を満たしていない。</t>
    <rPh sb="3" eb="5">
      <t>ジョウキ</t>
    </rPh>
    <rPh sb="5" eb="7">
      <t>ヨウケン</t>
    </rPh>
    <rPh sb="8" eb="9">
      <t>ミ</t>
    </rPh>
    <phoneticPr fontId="1"/>
  </si>
  <si>
    <t>営業実態により認めることがあります。</t>
    <rPh sb="0" eb="2">
      <t>エイギョウ</t>
    </rPh>
    <rPh sb="2" eb="4">
      <t>ジッタイ</t>
    </rPh>
    <rPh sb="7" eb="8">
      <t>ミト</t>
    </rPh>
    <phoneticPr fontId="1"/>
  </si>
  <si>
    <t>６　誓約書の記載</t>
    <rPh sb="2" eb="5">
      <t>セイヤクショ</t>
    </rPh>
    <rPh sb="6" eb="8">
      <t>キサイ</t>
    </rPh>
    <phoneticPr fontId="1"/>
  </si>
  <si>
    <t>７　その他</t>
    <rPh sb="4" eb="5">
      <t>タ</t>
    </rPh>
    <phoneticPr fontId="1"/>
  </si>
  <si>
    <t>（１）申請書等の提出書類は黒インク、黒ボールペンを使用のこと。</t>
    <rPh sb="3" eb="7">
      <t>シンセイショナド</t>
    </rPh>
    <rPh sb="8" eb="10">
      <t>テイシュツ</t>
    </rPh>
    <rPh sb="10" eb="12">
      <t>ショルイ</t>
    </rPh>
    <rPh sb="13" eb="14">
      <t>クロ</t>
    </rPh>
    <rPh sb="18" eb="19">
      <t>クロ</t>
    </rPh>
    <rPh sb="25" eb="27">
      <t>シヨウ</t>
    </rPh>
    <phoneticPr fontId="1"/>
  </si>
  <si>
    <t>（２）申請後、内容に変更がありましたら、速やかに別記３２号様式により、関係書類を添え届け</t>
    <rPh sb="3" eb="6">
      <t>シンセイゴ</t>
    </rPh>
    <rPh sb="7" eb="9">
      <t>ナイヨウ</t>
    </rPh>
    <rPh sb="10" eb="12">
      <t>ヘンコウ</t>
    </rPh>
    <rPh sb="20" eb="21">
      <t>スミ</t>
    </rPh>
    <rPh sb="24" eb="26">
      <t>ベッキ</t>
    </rPh>
    <rPh sb="28" eb="29">
      <t>ゴウ</t>
    </rPh>
    <rPh sb="29" eb="31">
      <t>ヨウシキ</t>
    </rPh>
    <rPh sb="35" eb="37">
      <t>カンケイ</t>
    </rPh>
    <rPh sb="37" eb="39">
      <t>ショルイ</t>
    </rPh>
    <rPh sb="40" eb="41">
      <t>ソ</t>
    </rPh>
    <rPh sb="42" eb="43">
      <t>トド</t>
    </rPh>
    <phoneticPr fontId="1"/>
  </si>
  <si>
    <t>　出てください。</t>
    <phoneticPr fontId="1"/>
  </si>
  <si>
    <t>別紙２</t>
    <rPh sb="0" eb="2">
      <t>ベッシ</t>
    </rPh>
    <phoneticPr fontId="1"/>
  </si>
  <si>
    <t>　　　添付する書類について</t>
    <rPh sb="3" eb="5">
      <t>テンプ</t>
    </rPh>
    <rPh sb="7" eb="9">
      <t>ショルイ</t>
    </rPh>
    <phoneticPr fontId="1"/>
  </si>
  <si>
    <t>１ 営業年数　開業などの状況がわかるもの</t>
    <rPh sb="2" eb="4">
      <t>エイギョウ</t>
    </rPh>
    <rPh sb="4" eb="6">
      <t>ネンスウ</t>
    </rPh>
    <rPh sb="7" eb="9">
      <t>カイギョウ</t>
    </rPh>
    <rPh sb="12" eb="14">
      <t>ジョウキョウ</t>
    </rPh>
    <phoneticPr fontId="1"/>
  </si>
  <si>
    <t>（１）登記事項証明書　＜法人の場合＞</t>
    <rPh sb="3" eb="5">
      <t>トウキ</t>
    </rPh>
    <rPh sb="5" eb="7">
      <t>ジコウ</t>
    </rPh>
    <rPh sb="7" eb="10">
      <t>ショウメイショ</t>
    </rPh>
    <phoneticPr fontId="1"/>
  </si>
  <si>
    <t>　コピーをご提出ください。(申請時３ヶ月以内の発行)</t>
    <rPh sb="6" eb="8">
      <t>テイシュツ</t>
    </rPh>
    <rPh sb="14" eb="16">
      <t>シンセイ</t>
    </rPh>
    <rPh sb="16" eb="17">
      <t>ジ</t>
    </rPh>
    <rPh sb="19" eb="20">
      <t>ゲツ</t>
    </rPh>
    <rPh sb="20" eb="22">
      <t>イナイ</t>
    </rPh>
    <rPh sb="23" eb="25">
      <t>ハッコウ</t>
    </rPh>
    <phoneticPr fontId="1"/>
  </si>
  <si>
    <t>　窓口は名寄に本社所在地を有する場合、旭川地方法務局名寄支局</t>
    <rPh sb="1" eb="3">
      <t>マドグチ</t>
    </rPh>
    <rPh sb="4" eb="6">
      <t>ナヨロ</t>
    </rPh>
    <rPh sb="7" eb="9">
      <t>ホンシャ</t>
    </rPh>
    <rPh sb="9" eb="12">
      <t>ショザイチ</t>
    </rPh>
    <rPh sb="13" eb="14">
      <t>ユウ</t>
    </rPh>
    <rPh sb="16" eb="18">
      <t>バアイ</t>
    </rPh>
    <rPh sb="19" eb="21">
      <t>アサヒカワ</t>
    </rPh>
    <rPh sb="21" eb="23">
      <t>チホウ</t>
    </rPh>
    <rPh sb="23" eb="26">
      <t>ホウムキョク</t>
    </rPh>
    <rPh sb="26" eb="28">
      <t>ナヨロ</t>
    </rPh>
    <rPh sb="28" eb="30">
      <t>シキョク</t>
    </rPh>
    <phoneticPr fontId="1"/>
  </si>
  <si>
    <t>※５０枚を超える場合は６００円に超える枚数５０枚までごとに１００円を加算</t>
    <rPh sb="3" eb="4">
      <t>マイ</t>
    </rPh>
    <rPh sb="5" eb="6">
      <t>コ</t>
    </rPh>
    <rPh sb="8" eb="10">
      <t>バアイ</t>
    </rPh>
    <rPh sb="14" eb="15">
      <t>エン</t>
    </rPh>
    <rPh sb="16" eb="17">
      <t>コ</t>
    </rPh>
    <rPh sb="19" eb="21">
      <t>マイスウ</t>
    </rPh>
    <rPh sb="23" eb="24">
      <t>マイ</t>
    </rPh>
    <rPh sb="32" eb="33">
      <t>エン</t>
    </rPh>
    <rPh sb="34" eb="36">
      <t>カサン</t>
    </rPh>
    <phoneticPr fontId="1"/>
  </si>
  <si>
    <t>　　もし、お手元にない場合は、改めて届け出することにより本人控えは受け取ることができま</t>
    <rPh sb="6" eb="8">
      <t>テモト</t>
    </rPh>
    <rPh sb="11" eb="13">
      <t>バアイ</t>
    </rPh>
    <rPh sb="15" eb="16">
      <t>アラタ</t>
    </rPh>
    <rPh sb="18" eb="19">
      <t>トド</t>
    </rPh>
    <rPh sb="20" eb="21">
      <t>デ</t>
    </rPh>
    <rPh sb="28" eb="30">
      <t>ホンニン</t>
    </rPh>
    <rPh sb="30" eb="31">
      <t>ヒカ</t>
    </rPh>
    <rPh sb="33" eb="34">
      <t>ウ</t>
    </rPh>
    <rPh sb="35" eb="36">
      <t>ト</t>
    </rPh>
    <phoneticPr fontId="1"/>
  </si>
  <si>
    <t>用意するもの</t>
    <rPh sb="0" eb="2">
      <t>ヨウイ</t>
    </rPh>
    <phoneticPr fontId="1"/>
  </si>
  <si>
    <t>本  人＝</t>
    <rPh sb="0" eb="1">
      <t>ホン</t>
    </rPh>
    <rPh sb="3" eb="4">
      <t>ジン</t>
    </rPh>
    <phoneticPr fontId="1"/>
  </si>
  <si>
    <t>印鑑</t>
    <rPh sb="0" eb="2">
      <t>インカン</t>
    </rPh>
    <phoneticPr fontId="1"/>
  </si>
  <si>
    <t>（代理人不可。本人による郵便での請求は可。）</t>
    <rPh sb="1" eb="4">
      <t>ダイリニン</t>
    </rPh>
    <rPh sb="4" eb="6">
      <t>フカ</t>
    </rPh>
    <rPh sb="7" eb="9">
      <t>ホンニン</t>
    </rPh>
    <rPh sb="12" eb="14">
      <t>ユウビン</t>
    </rPh>
    <rPh sb="16" eb="18">
      <t>セイキュウ</t>
    </rPh>
    <rPh sb="19" eb="20">
      <t>カ</t>
    </rPh>
    <phoneticPr fontId="1"/>
  </si>
  <si>
    <t>２ 資格要件の確認</t>
    <rPh sb="2" eb="4">
      <t>シカク</t>
    </rPh>
    <rPh sb="4" eb="6">
      <t>ヨウケン</t>
    </rPh>
    <rPh sb="7" eb="9">
      <t>カクニン</t>
    </rPh>
    <phoneticPr fontId="1"/>
  </si>
  <si>
    <t>本　人＝</t>
    <rPh sb="0" eb="1">
      <t>ホン</t>
    </rPh>
    <rPh sb="2" eb="3">
      <t>ジン</t>
    </rPh>
    <phoneticPr fontId="1"/>
  </si>
  <si>
    <t>代理人＝</t>
    <rPh sb="0" eb="3">
      <t>ダイリニン</t>
    </rPh>
    <phoneticPr fontId="1"/>
  </si>
  <si>
    <t>３ 納税状況</t>
    <rPh sb="2" eb="4">
      <t>ノウゼイ</t>
    </rPh>
    <rPh sb="4" eb="6">
      <t>ジョウキョウ</t>
    </rPh>
    <phoneticPr fontId="1"/>
  </si>
  <si>
    <t>（１）市税納税証明（滞納がないことを証明するもの）</t>
    <rPh sb="3" eb="5">
      <t>シゼイ</t>
    </rPh>
    <rPh sb="5" eb="7">
      <t>ノウゼイ</t>
    </rPh>
    <rPh sb="7" eb="9">
      <t>ショウメイ</t>
    </rPh>
    <rPh sb="10" eb="12">
      <t>タイノウ</t>
    </rPh>
    <rPh sb="18" eb="20">
      <t>ショウメイ</t>
    </rPh>
    <phoneticPr fontId="1"/>
  </si>
  <si>
    <t>　窓口は名寄の場合、市役所２階「７番　納税係」料金は３００円</t>
    <rPh sb="1" eb="3">
      <t>マドグチ</t>
    </rPh>
    <rPh sb="10" eb="13">
      <t>シヤクショ</t>
    </rPh>
    <rPh sb="19" eb="21">
      <t>ノウゼイ</t>
    </rPh>
    <rPh sb="21" eb="22">
      <t>ガカリ</t>
    </rPh>
    <rPh sb="29" eb="30">
      <t>エン</t>
    </rPh>
    <phoneticPr fontId="1"/>
  </si>
  <si>
    <t>　※受任先がある場合、受任先の証明も必要。</t>
    <rPh sb="2" eb="4">
      <t>ジュニン</t>
    </rPh>
    <rPh sb="4" eb="5">
      <t>サキ</t>
    </rPh>
    <rPh sb="8" eb="10">
      <t>バアイ</t>
    </rPh>
    <rPh sb="11" eb="13">
      <t>ジュニン</t>
    </rPh>
    <rPh sb="13" eb="14">
      <t>サキ</t>
    </rPh>
    <rPh sb="15" eb="17">
      <t>ショウメイ</t>
    </rPh>
    <rPh sb="18" eb="20">
      <t>ヒツヨウ</t>
    </rPh>
    <phoneticPr fontId="1"/>
  </si>
  <si>
    <t>　用意するもの　　</t>
    <rPh sb="1" eb="3">
      <t>ヨウイ</t>
    </rPh>
    <phoneticPr fontId="1"/>
  </si>
  <si>
    <t>委任状、印鑑、身分の証明できるもの（免許証や健康保険証）</t>
    <rPh sb="0" eb="3">
      <t>イニンジョウ</t>
    </rPh>
    <rPh sb="4" eb="6">
      <t>インカン</t>
    </rPh>
    <rPh sb="7" eb="9">
      <t>ミブン</t>
    </rPh>
    <rPh sb="10" eb="12">
      <t>ショウメイ</t>
    </rPh>
    <rPh sb="18" eb="21">
      <t>メンキョショウ</t>
    </rPh>
    <rPh sb="22" eb="24">
      <t>ケンコウ</t>
    </rPh>
    <rPh sb="24" eb="27">
      <t>ホケンショウ</t>
    </rPh>
    <phoneticPr fontId="1"/>
  </si>
  <si>
    <t>　その３の２　（個人の場合）</t>
    <rPh sb="8" eb="10">
      <t>コジン</t>
    </rPh>
    <rPh sb="11" eb="13">
      <t>バアイ</t>
    </rPh>
    <phoneticPr fontId="1"/>
  </si>
  <si>
    <t>　その３の３　（法人の場合）</t>
    <rPh sb="8" eb="10">
      <t>ホウジン</t>
    </rPh>
    <rPh sb="11" eb="13">
      <t>バアイ</t>
    </rPh>
    <phoneticPr fontId="1"/>
  </si>
  <si>
    <t>４ 決算書など</t>
    <rPh sb="2" eb="4">
      <t>ケッサン</t>
    </rPh>
    <rPh sb="4" eb="5">
      <t>ショ</t>
    </rPh>
    <phoneticPr fontId="1"/>
  </si>
  <si>
    <t>　審査基準日直前１年度分の収支決算</t>
    <rPh sb="1" eb="3">
      <t>シンサ</t>
    </rPh>
    <rPh sb="3" eb="6">
      <t>キジュンビ</t>
    </rPh>
    <rPh sb="6" eb="8">
      <t>チョクゼン</t>
    </rPh>
    <rPh sb="9" eb="12">
      <t>ネンドブン</t>
    </rPh>
    <rPh sb="13" eb="15">
      <t>シュウシ</t>
    </rPh>
    <rPh sb="15" eb="17">
      <t>ケッサン</t>
    </rPh>
    <phoneticPr fontId="1"/>
  </si>
  <si>
    <t>　なお、１事業年度が１２ヶ月に満たない場合は、更にその直前の事業年度分も必要</t>
    <rPh sb="5" eb="7">
      <t>ジギョウ</t>
    </rPh>
    <rPh sb="7" eb="9">
      <t>ネンド</t>
    </rPh>
    <rPh sb="13" eb="14">
      <t>ツキ</t>
    </rPh>
    <rPh sb="15" eb="16">
      <t>ミ</t>
    </rPh>
    <rPh sb="19" eb="21">
      <t>バアイ</t>
    </rPh>
    <rPh sb="23" eb="24">
      <t>サラ</t>
    </rPh>
    <rPh sb="27" eb="29">
      <t>チョクゼン</t>
    </rPh>
    <rPh sb="30" eb="32">
      <t>ジギョウ</t>
    </rPh>
    <rPh sb="32" eb="34">
      <t>ネンド</t>
    </rPh>
    <rPh sb="34" eb="35">
      <t>ブン</t>
    </rPh>
    <rPh sb="36" eb="38">
      <t>ヒツヨウ</t>
    </rPh>
    <phoneticPr fontId="1"/>
  </si>
  <si>
    <t>　【青色申告を提出した方】</t>
    <rPh sb="2" eb="4">
      <t>アオイロ</t>
    </rPh>
    <rPh sb="4" eb="6">
      <t>シンコク</t>
    </rPh>
    <rPh sb="7" eb="9">
      <t>テイシュツ</t>
    </rPh>
    <rPh sb="11" eb="12">
      <t>カタ</t>
    </rPh>
    <phoneticPr fontId="1"/>
  </si>
  <si>
    <t>　【その他の申告（白色申告）を提出した方】</t>
    <rPh sb="4" eb="5">
      <t>タ</t>
    </rPh>
    <rPh sb="6" eb="8">
      <t>シンコク</t>
    </rPh>
    <rPh sb="9" eb="11">
      <t>シロイロ</t>
    </rPh>
    <rPh sb="11" eb="13">
      <t>シンコク</t>
    </rPh>
    <rPh sb="15" eb="17">
      <t>テイシュツ</t>
    </rPh>
    <rPh sb="19" eb="20">
      <t>カタ</t>
    </rPh>
    <phoneticPr fontId="1"/>
  </si>
  <si>
    <t>　（収支内訳書両面）の写し</t>
    <rPh sb="11" eb="12">
      <t>ウツ</t>
    </rPh>
    <phoneticPr fontId="1"/>
  </si>
  <si>
    <t>１．事業所の概要</t>
    <rPh sb="2" eb="5">
      <t>ジギョウショ</t>
    </rPh>
    <rPh sb="6" eb="8">
      <t>ガイヨウ</t>
    </rPh>
    <phoneticPr fontId="1"/>
  </si>
  <si>
    <t>開業年月日</t>
    <rPh sb="0" eb="2">
      <t>カイギョウ</t>
    </rPh>
    <rPh sb="2" eb="3">
      <t>ネン</t>
    </rPh>
    <rPh sb="3" eb="5">
      <t>ツキヒ</t>
    </rPh>
    <phoneticPr fontId="1"/>
  </si>
  <si>
    <t>個人開業</t>
    <rPh sb="0" eb="2">
      <t>コジン</t>
    </rPh>
    <rPh sb="2" eb="4">
      <t>カイギョウ</t>
    </rPh>
    <phoneticPr fontId="1"/>
  </si>
  <si>
    <t>法人設立登記</t>
    <rPh sb="0" eb="2">
      <t>ホウジン</t>
    </rPh>
    <rPh sb="2" eb="4">
      <t>セツリツ</t>
    </rPh>
    <rPh sb="4" eb="6">
      <t>トウキ</t>
    </rPh>
    <phoneticPr fontId="1"/>
  </si>
  <si>
    <t>資本金及び従業員数</t>
    <rPh sb="0" eb="3">
      <t>シホンキン</t>
    </rPh>
    <rPh sb="3" eb="4">
      <t>オヨ</t>
    </rPh>
    <rPh sb="5" eb="8">
      <t>ジュウギョウイン</t>
    </rPh>
    <rPh sb="8" eb="9">
      <t>スウ</t>
    </rPh>
    <phoneticPr fontId="1"/>
  </si>
  <si>
    <t>万円</t>
  </si>
  <si>
    <t>最近１年間の</t>
    <rPh sb="0" eb="2">
      <t>サイキン</t>
    </rPh>
    <rPh sb="3" eb="5">
      <t>ネンカン</t>
    </rPh>
    <phoneticPr fontId="1"/>
  </si>
  <si>
    <t>売上高（売上金額）</t>
    <rPh sb="0" eb="2">
      <t>ウリアゲ</t>
    </rPh>
    <rPh sb="2" eb="3">
      <t>ダカ</t>
    </rPh>
    <rPh sb="4" eb="5">
      <t>ウ</t>
    </rPh>
    <rPh sb="5" eb="6">
      <t>ア</t>
    </rPh>
    <rPh sb="6" eb="8">
      <t>キンガク</t>
    </rPh>
    <phoneticPr fontId="1"/>
  </si>
  <si>
    <t>千円</t>
    <phoneticPr fontId="1"/>
  </si>
  <si>
    <t>決算期の額</t>
    <rPh sb="0" eb="3">
      <t>ケッサンキ</t>
    </rPh>
    <rPh sb="4" eb="5">
      <t>ガク</t>
    </rPh>
    <phoneticPr fontId="1"/>
  </si>
  <si>
    <t>当期利益（所得金額）</t>
    <rPh sb="0" eb="2">
      <t>トウキ</t>
    </rPh>
    <rPh sb="2" eb="4">
      <t>リエキ</t>
    </rPh>
    <rPh sb="5" eb="7">
      <t>ショトク</t>
    </rPh>
    <rPh sb="7" eb="9">
      <t>キンガク</t>
    </rPh>
    <phoneticPr fontId="1"/>
  </si>
  <si>
    <t>従業員数（代表者含）</t>
    <rPh sb="0" eb="3">
      <t>ジュウギョウイン</t>
    </rPh>
    <rPh sb="3" eb="4">
      <t>スウ</t>
    </rPh>
    <rPh sb="5" eb="8">
      <t>ダイヒョウシャ</t>
    </rPh>
    <rPh sb="8" eb="9">
      <t>フク</t>
    </rPh>
    <phoneticPr fontId="1"/>
  </si>
  <si>
    <t>うち臨時・パート</t>
    <rPh sb="2" eb="4">
      <t>リンジ</t>
    </rPh>
    <phoneticPr fontId="1"/>
  </si>
  <si>
    <t>委任する支店等の人数</t>
    <rPh sb="0" eb="2">
      <t>イニン</t>
    </rPh>
    <rPh sb="4" eb="6">
      <t>シテン</t>
    </rPh>
    <rPh sb="6" eb="7">
      <t>ナド</t>
    </rPh>
    <rPh sb="8" eb="10">
      <t>ニンズウ</t>
    </rPh>
    <phoneticPr fontId="1"/>
  </si>
  <si>
    <t>（従業員１０名以上の場合は氏名の記入は不要）</t>
    <rPh sb="1" eb="3">
      <t>ジュウギョウ</t>
    </rPh>
    <rPh sb="3" eb="4">
      <t>イン</t>
    </rPh>
    <rPh sb="6" eb="7">
      <t>メイ</t>
    </rPh>
    <rPh sb="7" eb="9">
      <t>イジョウ</t>
    </rPh>
    <rPh sb="10" eb="12">
      <t>バアイ</t>
    </rPh>
    <rPh sb="13" eb="15">
      <t>シメイ</t>
    </rPh>
    <rPh sb="16" eb="18">
      <t>キニュウ</t>
    </rPh>
    <rPh sb="19" eb="21">
      <t>フヨウ</t>
    </rPh>
    <phoneticPr fontId="1"/>
  </si>
  <si>
    <t>従業員</t>
    <rPh sb="0" eb="3">
      <t>ジュウギョウイン</t>
    </rPh>
    <phoneticPr fontId="1"/>
  </si>
  <si>
    <t>２．使用印鑑届</t>
    <rPh sb="2" eb="4">
      <t>シヨウ</t>
    </rPh>
    <rPh sb="4" eb="6">
      <t>インカン</t>
    </rPh>
    <rPh sb="6" eb="7">
      <t>トド</t>
    </rPh>
    <phoneticPr fontId="1"/>
  </si>
  <si>
    <t>貴市に対する見積、入札、請求、各種届等に使用する印鑑を次のとおりお届けします。</t>
    <rPh sb="0" eb="2">
      <t>キシ</t>
    </rPh>
    <rPh sb="3" eb="4">
      <t>タイ</t>
    </rPh>
    <rPh sb="6" eb="8">
      <t>ミツモリ</t>
    </rPh>
    <rPh sb="9" eb="11">
      <t>ニュウサツ</t>
    </rPh>
    <rPh sb="12" eb="14">
      <t>セイキュウ</t>
    </rPh>
    <rPh sb="15" eb="17">
      <t>カクシュ</t>
    </rPh>
    <rPh sb="17" eb="19">
      <t>トドケナド</t>
    </rPh>
    <rPh sb="20" eb="22">
      <t>シヨウ</t>
    </rPh>
    <rPh sb="24" eb="26">
      <t>インカン</t>
    </rPh>
    <rPh sb="27" eb="28">
      <t>ツギ</t>
    </rPh>
    <rPh sb="33" eb="34">
      <t>トド</t>
    </rPh>
    <phoneticPr fontId="1"/>
  </si>
  <si>
    <t>　所在地</t>
    <rPh sb="1" eb="4">
      <t>ショザイチ</t>
    </rPh>
    <phoneticPr fontId="1"/>
  </si>
  <si>
    <t>　氏　名</t>
    <rPh sb="1" eb="2">
      <t>シ</t>
    </rPh>
    <rPh sb="3" eb="4">
      <t>メイ</t>
    </rPh>
    <phoneticPr fontId="1"/>
  </si>
  <si>
    <t>使用印鑑</t>
    <rPh sb="0" eb="2">
      <t>シヨウ</t>
    </rPh>
    <rPh sb="2" eb="4">
      <t>インカン</t>
    </rPh>
    <phoneticPr fontId="1"/>
  </si>
  <si>
    <t>　　※　受任先があれば本社使用印鑑は不要です。</t>
    <rPh sb="4" eb="6">
      <t>ジュニン</t>
    </rPh>
    <rPh sb="6" eb="7">
      <t>サキ</t>
    </rPh>
    <rPh sb="11" eb="13">
      <t>ホンシャ</t>
    </rPh>
    <rPh sb="13" eb="15">
      <t>シヨウ</t>
    </rPh>
    <rPh sb="15" eb="17">
      <t>インカン</t>
    </rPh>
    <rPh sb="18" eb="20">
      <t>フヨウ</t>
    </rPh>
    <phoneticPr fontId="1"/>
  </si>
  <si>
    <t>申請関係書類及び手引き</t>
    <rPh sb="2" eb="4">
      <t>カンケイ</t>
    </rPh>
    <rPh sb="4" eb="6">
      <t>ショルイ</t>
    </rPh>
    <rPh sb="6" eb="7">
      <t>オヨ</t>
    </rPh>
    <rPh sb="8" eb="10">
      <t>テビ</t>
    </rPh>
    <phoneticPr fontId="1"/>
  </si>
  <si>
    <t>委託業務等競争入札参加資格</t>
    <rPh sb="0" eb="2">
      <t>イタク</t>
    </rPh>
    <rPh sb="2" eb="4">
      <t>ギョウム</t>
    </rPh>
    <phoneticPr fontId="1"/>
  </si>
  <si>
    <t>㊞</t>
    <phoneticPr fontId="1"/>
  </si>
  <si>
    <t>　平成２５年度から名寄市暴力団排除条例及び名寄市契約等における暴力団等排除措置要綱を</t>
    <rPh sb="1" eb="3">
      <t>ヘイセイ</t>
    </rPh>
    <rPh sb="5" eb="7">
      <t>ネンド</t>
    </rPh>
    <rPh sb="9" eb="12">
      <t>ナヨロシ</t>
    </rPh>
    <rPh sb="12" eb="15">
      <t>ボウリョクダン</t>
    </rPh>
    <rPh sb="15" eb="17">
      <t>ハイジョ</t>
    </rPh>
    <rPh sb="17" eb="19">
      <t>ジョウレイ</t>
    </rPh>
    <rPh sb="19" eb="20">
      <t>オヨ</t>
    </rPh>
    <rPh sb="21" eb="24">
      <t>ナヨロシ</t>
    </rPh>
    <rPh sb="24" eb="27">
      <t>ケイヤクトウ</t>
    </rPh>
    <rPh sb="31" eb="35">
      <t>ボウリョクダントウ</t>
    </rPh>
    <rPh sb="35" eb="37">
      <t>ハイジョ</t>
    </rPh>
    <rPh sb="37" eb="39">
      <t>ソチ</t>
    </rPh>
    <rPh sb="39" eb="41">
      <t>ヨウコウ</t>
    </rPh>
    <phoneticPr fontId="1"/>
  </si>
  <si>
    <t>開業時に届出した控</t>
    <rPh sb="0" eb="2">
      <t>カイギョウ</t>
    </rPh>
    <rPh sb="2" eb="3">
      <t>ジ</t>
    </rPh>
    <rPh sb="4" eb="5">
      <t>トド</t>
    </rPh>
    <rPh sb="5" eb="6">
      <t>デ</t>
    </rPh>
    <rPh sb="8" eb="9">
      <t>ヒカ</t>
    </rPh>
    <phoneticPr fontId="1"/>
  </si>
  <si>
    <t>　　この届け出は事業の開始１ヶ月以内に納税地の所管税務署長に提出したもので、本人分控（</t>
    <rPh sb="4" eb="5">
      <t>トド</t>
    </rPh>
    <rPh sb="6" eb="7">
      <t>デ</t>
    </rPh>
    <rPh sb="8" eb="10">
      <t>ジギョウ</t>
    </rPh>
    <rPh sb="11" eb="13">
      <t>カイシ</t>
    </rPh>
    <rPh sb="15" eb="16">
      <t>ツキ</t>
    </rPh>
    <rPh sb="16" eb="18">
      <t>イナイ</t>
    </rPh>
    <rPh sb="19" eb="22">
      <t>ノウゼイチ</t>
    </rPh>
    <rPh sb="23" eb="25">
      <t>ショカン</t>
    </rPh>
    <rPh sb="25" eb="27">
      <t>ゼイム</t>
    </rPh>
    <rPh sb="27" eb="29">
      <t>ショチョウ</t>
    </rPh>
    <rPh sb="30" eb="32">
      <t>テイシュツ</t>
    </rPh>
    <rPh sb="38" eb="39">
      <t>ホン</t>
    </rPh>
    <phoneticPr fontId="1"/>
  </si>
  <si>
    <t>　税務署受付印押印）を保存されているものです。</t>
    <rPh sb="4" eb="7">
      <t>ウケツケイン</t>
    </rPh>
    <rPh sb="7" eb="9">
      <t>オウイン</t>
    </rPh>
    <rPh sb="11" eb="13">
      <t>ホゾン</t>
    </rPh>
    <phoneticPr fontId="1"/>
  </si>
  <si>
    <t>　本籍を有する市町村窓口に申請（本籍と筆頭者を表示できること）</t>
    <rPh sb="1" eb="3">
      <t>ホンセキ</t>
    </rPh>
    <rPh sb="4" eb="5">
      <t>ユウ</t>
    </rPh>
    <rPh sb="7" eb="10">
      <t>シチョウソン</t>
    </rPh>
    <rPh sb="10" eb="12">
      <t>マドグチ</t>
    </rPh>
    <rPh sb="13" eb="15">
      <t>シンセイ</t>
    </rPh>
    <phoneticPr fontId="1"/>
  </si>
  <si>
    <t xml:space="preserve">   ※「e-Tax」による納税証明書の交付請求をした場合は３７０円となっています。</t>
    <phoneticPr fontId="1"/>
  </si>
  <si>
    <t>　す。（営業開始の時期はその時点ではなく、開業のあった日に遡った届出ができます）</t>
    <rPh sb="4" eb="6">
      <t>エイギョウ</t>
    </rPh>
    <rPh sb="6" eb="8">
      <t>カイシ</t>
    </rPh>
    <rPh sb="9" eb="11">
      <t>ジキ</t>
    </rPh>
    <rPh sb="14" eb="16">
      <t>ジテン</t>
    </rPh>
    <rPh sb="21" eb="23">
      <t>カイギョウ</t>
    </rPh>
    <rPh sb="27" eb="28">
      <t>ヒ</t>
    </rPh>
    <rPh sb="29" eb="30">
      <t>サカノボ</t>
    </rPh>
    <rPh sb="32" eb="33">
      <t>トド</t>
    </rPh>
    <rPh sb="33" eb="34">
      <t>デ</t>
    </rPh>
    <phoneticPr fontId="1"/>
  </si>
  <si>
    <t>第４　資格の消滅　</t>
    <rPh sb="0" eb="1">
      <t>ダイ</t>
    </rPh>
    <rPh sb="3" eb="5">
      <t>シカク</t>
    </rPh>
    <rPh sb="6" eb="8">
      <t>ショウメツ</t>
    </rPh>
    <phoneticPr fontId="1"/>
  </si>
  <si>
    <t>　　競争入札参加資格者は、次の各号に該当したときは、当該資格は消滅するものとします。</t>
    <rPh sb="2" eb="4">
      <t>キョウソウ</t>
    </rPh>
    <rPh sb="4" eb="6">
      <t>ニュウサツ</t>
    </rPh>
    <rPh sb="6" eb="8">
      <t>サンカ</t>
    </rPh>
    <rPh sb="8" eb="11">
      <t>シカクシャ</t>
    </rPh>
    <rPh sb="13" eb="14">
      <t>ツギ</t>
    </rPh>
    <rPh sb="15" eb="17">
      <t>カクゴウ</t>
    </rPh>
    <rPh sb="18" eb="20">
      <t>ガイトウ</t>
    </rPh>
    <rPh sb="26" eb="28">
      <t>トウガイ</t>
    </rPh>
    <rPh sb="28" eb="30">
      <t>シカク</t>
    </rPh>
    <rPh sb="31" eb="33">
      <t>ショウメツ</t>
    </rPh>
    <phoneticPr fontId="1"/>
  </si>
  <si>
    <t>　（１）政令167条の４第１項の規定に該当することとなったとき。</t>
    <rPh sb="4" eb="6">
      <t>セイレイ</t>
    </rPh>
    <rPh sb="9" eb="10">
      <t>ジョウ</t>
    </rPh>
    <rPh sb="12" eb="13">
      <t>ダイ</t>
    </rPh>
    <rPh sb="14" eb="15">
      <t>コウ</t>
    </rPh>
    <rPh sb="16" eb="18">
      <t>キテイ</t>
    </rPh>
    <rPh sb="19" eb="21">
      <t>ガイトウ</t>
    </rPh>
    <phoneticPr fontId="1"/>
  </si>
  <si>
    <t>原則、申請時３ヶ月以内の発行</t>
    <rPh sb="0" eb="2">
      <t>ゲンソク</t>
    </rPh>
    <rPh sb="3" eb="6">
      <t>シンセイジ</t>
    </rPh>
    <rPh sb="8" eb="9">
      <t>ツキ</t>
    </rPh>
    <rPh sb="9" eb="11">
      <t>イナイ</t>
    </rPh>
    <rPh sb="12" eb="14">
      <t>ハッコウ</t>
    </rPh>
    <phoneticPr fontId="1"/>
  </si>
  <si>
    <t>　</t>
    <phoneticPr fontId="1"/>
  </si>
  <si>
    <t>　１　共通要件　　</t>
    <rPh sb="3" eb="5">
      <t>キョウツウ</t>
    </rPh>
    <rPh sb="5" eb="7">
      <t>ヨウケン</t>
    </rPh>
    <phoneticPr fontId="1"/>
  </si>
  <si>
    <t>　（２）政令167条の４第２項各号のいずれかに該当し、競争入札への参加を排除されたとき。</t>
    <rPh sb="4" eb="6">
      <t>セイレイ</t>
    </rPh>
    <rPh sb="9" eb="10">
      <t>ジョウ</t>
    </rPh>
    <rPh sb="12" eb="13">
      <t>ダイ</t>
    </rPh>
    <rPh sb="14" eb="15">
      <t>コウ</t>
    </rPh>
    <rPh sb="15" eb="17">
      <t>カクゴウ</t>
    </rPh>
    <rPh sb="23" eb="25">
      <t>ガイトウ</t>
    </rPh>
    <rPh sb="27" eb="29">
      <t>キョウソウ</t>
    </rPh>
    <rPh sb="29" eb="31">
      <t>ニュウサツ</t>
    </rPh>
    <rPh sb="33" eb="35">
      <t>サンカ</t>
    </rPh>
    <rPh sb="36" eb="38">
      <t>ハイジョ</t>
    </rPh>
    <phoneticPr fontId="1"/>
  </si>
  <si>
    <t>第５　資格の有効期間</t>
    <rPh sb="0" eb="1">
      <t>ダイ</t>
    </rPh>
    <phoneticPr fontId="1"/>
  </si>
  <si>
    <t>　コピーをご提出ください。(原則、申請時３ヶ月以内の発行)</t>
    <rPh sb="6" eb="8">
      <t>テイシュツ</t>
    </rPh>
    <rPh sb="14" eb="16">
      <t>ゲンソク</t>
    </rPh>
    <rPh sb="17" eb="19">
      <t>シンセイ</t>
    </rPh>
    <rPh sb="19" eb="20">
      <t>ジ</t>
    </rPh>
    <rPh sb="22" eb="23">
      <t>ゲツ</t>
    </rPh>
    <rPh sb="23" eb="25">
      <t>イナイ</t>
    </rPh>
    <rPh sb="26" eb="28">
      <t>ハッコウ</t>
    </rPh>
    <phoneticPr fontId="1"/>
  </si>
  <si>
    <t>この誓約書に反したことにより、当方が不利益を被ることになっても、異議は一切申し立てず、何ら</t>
    <rPh sb="2" eb="5">
      <t>セイヤクショ</t>
    </rPh>
    <rPh sb="6" eb="7">
      <t>ハン</t>
    </rPh>
    <rPh sb="15" eb="17">
      <t>トウホウ</t>
    </rPh>
    <rPh sb="18" eb="21">
      <t>フリエキ</t>
    </rPh>
    <rPh sb="22" eb="23">
      <t>コウム</t>
    </rPh>
    <rPh sb="32" eb="34">
      <t>イギ</t>
    </rPh>
    <rPh sb="35" eb="37">
      <t>イッサイ</t>
    </rPh>
    <rPh sb="37" eb="38">
      <t>モウ</t>
    </rPh>
    <rPh sb="39" eb="40">
      <t>タ</t>
    </rPh>
    <rPh sb="43" eb="44">
      <t>ナン</t>
    </rPh>
    <phoneticPr fontId="1"/>
  </si>
  <si>
    <t>直前期の決算書、財務諸表等</t>
    <rPh sb="0" eb="2">
      <t>チョクゼン</t>
    </rPh>
    <rPh sb="2" eb="3">
      <t>キ</t>
    </rPh>
    <rPh sb="4" eb="6">
      <t>ケッサン</t>
    </rPh>
    <rPh sb="6" eb="7">
      <t>ショ</t>
    </rPh>
    <rPh sb="8" eb="10">
      <t>ザイム</t>
    </rPh>
    <rPh sb="10" eb="12">
      <t>ショヒョウ</t>
    </rPh>
    <rPh sb="12" eb="13">
      <t>ナド</t>
    </rPh>
    <phoneticPr fontId="1"/>
  </si>
  <si>
    <t>　　</t>
    <phoneticPr fontId="1"/>
  </si>
  <si>
    <t>　用意するもの</t>
    <rPh sb="1" eb="3">
      <t>ヨウイ</t>
    </rPh>
    <phoneticPr fontId="1"/>
  </si>
  <si>
    <t>委任状、代理人の本人確認書類（上記記載の書類が必要。）</t>
    <rPh sb="0" eb="3">
      <t>イニンジョウ</t>
    </rPh>
    <rPh sb="4" eb="7">
      <t>ダイリニン</t>
    </rPh>
    <rPh sb="8" eb="10">
      <t>ホンニン</t>
    </rPh>
    <rPh sb="10" eb="12">
      <t>カクニン</t>
    </rPh>
    <rPh sb="12" eb="14">
      <t>ショルイ</t>
    </rPh>
    <rPh sb="15" eb="17">
      <t>ジョウキ</t>
    </rPh>
    <rPh sb="17" eb="19">
      <t>キサイ</t>
    </rPh>
    <rPh sb="20" eb="22">
      <t>ショルイ</t>
    </rPh>
    <rPh sb="23" eb="25">
      <t>ヒツヨウ</t>
    </rPh>
    <phoneticPr fontId="1"/>
  </si>
  <si>
    <t>　※申請者により用意するものが異なります。最寄りの税務署にお問合わせください。</t>
    <rPh sb="2" eb="4">
      <t>シンセイ</t>
    </rPh>
    <rPh sb="4" eb="5">
      <t>シャ</t>
    </rPh>
    <rPh sb="30" eb="32">
      <t>トイア</t>
    </rPh>
    <phoneticPr fontId="1"/>
  </si>
  <si>
    <t>本人確認書類 ・免許証など顔写真のある公的な証明書の場合…1
・顔写真の無い証明書の場合…2点</t>
    <rPh sb="0" eb="2">
      <t>ホンニン</t>
    </rPh>
    <rPh sb="2" eb="4">
      <t>カクニン</t>
    </rPh>
    <rPh sb="4" eb="6">
      <t>ショルイ</t>
    </rPh>
    <phoneticPr fontId="1"/>
  </si>
  <si>
    <t>　窓口は名寄の場合、名寄税務署１階「管理運営・徴収部門」料金は４００円</t>
    <rPh sb="1" eb="3">
      <t>マドグチ</t>
    </rPh>
    <rPh sb="10" eb="12">
      <t>ナヨロ</t>
    </rPh>
    <rPh sb="18" eb="20">
      <t>カンリ</t>
    </rPh>
    <rPh sb="20" eb="22">
      <t>ウンエイ</t>
    </rPh>
    <rPh sb="23" eb="25">
      <t>チョウシュウ</t>
    </rPh>
    <rPh sb="25" eb="27">
      <t>ブモン</t>
    </rPh>
    <rPh sb="34" eb="35">
      <t>エン</t>
    </rPh>
    <phoneticPr fontId="1"/>
  </si>
  <si>
    <t>　　受けた後における譲渡を受けたものの経験年数または営業年数とする。ただし、譲渡をし</t>
    <rPh sb="2" eb="3">
      <t>ウ</t>
    </rPh>
    <rPh sb="26" eb="28">
      <t>エイギョウ</t>
    </rPh>
    <phoneticPr fontId="1"/>
  </si>
  <si>
    <t>　　たものの経験又は営業年数を超えるときは、その差の２分の１に相当する期間を譲渡を受</t>
    <rPh sb="10" eb="12">
      <t>エイギョウ</t>
    </rPh>
    <phoneticPr fontId="1"/>
  </si>
  <si>
    <t>　　けたものの経験又は営業年数に加えた年数をもって譲渡を受けたものの経験又は営業年数</t>
    <rPh sb="11" eb="13">
      <t>エイギョウ</t>
    </rPh>
    <phoneticPr fontId="1"/>
  </si>
  <si>
    <t>　　とする。</t>
    <phoneticPr fontId="1"/>
  </si>
  <si>
    <t>施行しています。必要事項を記載してください。</t>
    <rPh sb="0" eb="2">
      <t>セコウ</t>
    </rPh>
    <rPh sb="8" eb="10">
      <t>ヒツヨウ</t>
    </rPh>
    <rPh sb="10" eb="12">
      <t>ジコウ</t>
    </rPh>
    <rPh sb="13" eb="15">
      <t>キサイ</t>
    </rPh>
    <phoneticPr fontId="1"/>
  </si>
  <si>
    <t>　窓口は名寄の場合、名寄税務署１階「管理運営・徴収部門」料金は無料</t>
    <rPh sb="1" eb="3">
      <t>マドグチ</t>
    </rPh>
    <rPh sb="10" eb="12">
      <t>ナヨロ</t>
    </rPh>
    <rPh sb="18" eb="20">
      <t>カンリ</t>
    </rPh>
    <rPh sb="20" eb="22">
      <t>ウンエイ</t>
    </rPh>
    <rPh sb="23" eb="24">
      <t>チョウ</t>
    </rPh>
    <rPh sb="24" eb="25">
      <t>シュウ</t>
    </rPh>
    <phoneticPr fontId="1"/>
  </si>
  <si>
    <t xml:space="preserve"> ◎注意事項</t>
    <rPh sb="2" eb="4">
      <t>チュウイ</t>
    </rPh>
    <rPh sb="4" eb="6">
      <t>ジコウ</t>
    </rPh>
    <phoneticPr fontId="1"/>
  </si>
  <si>
    <t>○</t>
    <phoneticPr fontId="1"/>
  </si>
  <si>
    <t>社会保険等加入報告書</t>
    <rPh sb="0" eb="2">
      <t>シャカイ</t>
    </rPh>
    <rPh sb="2" eb="5">
      <t>ホケントウ</t>
    </rPh>
    <rPh sb="5" eb="7">
      <t>カニュウ</t>
    </rPh>
    <rPh sb="7" eb="10">
      <t>ホウコクショ</t>
    </rPh>
    <phoneticPr fontId="1"/>
  </si>
  <si>
    <t>共通様式</t>
    <rPh sb="0" eb="2">
      <t>キョウツウ</t>
    </rPh>
    <rPh sb="2" eb="4">
      <t>ヨウシキ</t>
    </rPh>
    <phoneticPr fontId="1"/>
  </si>
  <si>
    <t>(その３の３）</t>
    <phoneticPr fontId="1"/>
  </si>
  <si>
    <t>（その３の２）</t>
    <phoneticPr fontId="1"/>
  </si>
  <si>
    <t>　　イ　平成２９年１月１日から同年１２月３１日までの間にその事業にかかる売上高を有していること。</t>
    <rPh sb="15" eb="17">
      <t>ドウネン</t>
    </rPh>
    <rPh sb="19" eb="20">
      <t>ガツ</t>
    </rPh>
    <rPh sb="22" eb="23">
      <t>ニチ</t>
    </rPh>
    <rPh sb="26" eb="27">
      <t>カン</t>
    </rPh>
    <rPh sb="30" eb="32">
      <t>ジギョウ</t>
    </rPh>
    <rPh sb="36" eb="39">
      <t>ウリアゲダカ</t>
    </rPh>
    <rPh sb="40" eb="41">
      <t>ユウ</t>
    </rPh>
    <phoneticPr fontId="1"/>
  </si>
  <si>
    <t>　　ア　平成３０年１月１日現在において、引き続き１年以上その事業を営んでいること。</t>
    <rPh sb="13" eb="15">
      <t>ゲンザイ</t>
    </rPh>
    <rPh sb="20" eb="21">
      <t>ヒ</t>
    </rPh>
    <rPh sb="22" eb="23">
      <t>ツヅ</t>
    </rPh>
    <rPh sb="25" eb="28">
      <t>ネンイジョウ</t>
    </rPh>
    <rPh sb="30" eb="32">
      <t>ジギョウ</t>
    </rPh>
    <rPh sb="33" eb="34">
      <t>イトナ</t>
    </rPh>
    <phoneticPr fontId="1"/>
  </si>
  <si>
    <t>　　イ　平成２９年１月１日から同年１２月３１日までの間に情報システムの導入開発実績を有していること。</t>
    <rPh sb="15" eb="17">
      <t>ドウネン</t>
    </rPh>
    <rPh sb="19" eb="20">
      <t>ガツ</t>
    </rPh>
    <rPh sb="22" eb="23">
      <t>ニチ</t>
    </rPh>
    <rPh sb="26" eb="27">
      <t>カン</t>
    </rPh>
    <rPh sb="28" eb="30">
      <t>ジョウホウ</t>
    </rPh>
    <rPh sb="35" eb="37">
      <t>ドウニュウ</t>
    </rPh>
    <rPh sb="37" eb="39">
      <t>カイハツ</t>
    </rPh>
    <rPh sb="39" eb="41">
      <t>ジッセキ</t>
    </rPh>
    <rPh sb="42" eb="43">
      <t>ユウ</t>
    </rPh>
    <phoneticPr fontId="1"/>
  </si>
  <si>
    <t>　　イ　平成３０年１月１日現在において引き続き１年以上その事業を営んでいること。</t>
    <phoneticPr fontId="1"/>
  </si>
  <si>
    <t>　　ウ　平成２９年１月１日から同年１２月３１日までの間に申請種目の実績を有していること。</t>
    <rPh sb="28" eb="30">
      <t>シンセイ</t>
    </rPh>
    <rPh sb="30" eb="32">
      <t>シュモク</t>
    </rPh>
    <rPh sb="33" eb="35">
      <t>ジッセキ</t>
    </rPh>
    <phoneticPr fontId="1"/>
  </si>
  <si>
    <t>イベント業務管理者</t>
    <rPh sb="4" eb="6">
      <t>ギョウム</t>
    </rPh>
    <rPh sb="6" eb="9">
      <t>カンリシャ</t>
    </rPh>
    <phoneticPr fontId="1"/>
  </si>
  <si>
    <t>（３）所在地、名称、代表者氏名等は登記事項証明書に記載されているとおり記入してください。</t>
    <rPh sb="3" eb="6">
      <t>ショザイチ</t>
    </rPh>
    <rPh sb="7" eb="9">
      <t>メイショウ</t>
    </rPh>
    <rPh sb="10" eb="13">
      <t>ダイヒョウシャ</t>
    </rPh>
    <rPh sb="13" eb="16">
      <t>シメイトウ</t>
    </rPh>
    <rPh sb="17" eb="19">
      <t>トウキ</t>
    </rPh>
    <rPh sb="19" eb="21">
      <t>ジコウ</t>
    </rPh>
    <rPh sb="21" eb="24">
      <t>ショウメイショ</t>
    </rPh>
    <rPh sb="25" eb="27">
      <t>キサイ</t>
    </rPh>
    <rPh sb="35" eb="37">
      <t>キニュウ</t>
    </rPh>
    <phoneticPr fontId="1"/>
  </si>
  <si>
    <t>１通６００円　代理の場合も委任状、印鑑不要</t>
    <rPh sb="1" eb="2">
      <t>ツウ</t>
    </rPh>
    <rPh sb="5" eb="6">
      <t>エン</t>
    </rPh>
    <rPh sb="7" eb="9">
      <t>ダイリ</t>
    </rPh>
    <rPh sb="10" eb="12">
      <t>バアイ</t>
    </rPh>
    <rPh sb="13" eb="16">
      <t>イニンジョウ</t>
    </rPh>
    <rPh sb="17" eb="19">
      <t>インカン</t>
    </rPh>
    <rPh sb="19" eb="21">
      <t>フヨウ</t>
    </rPh>
    <phoneticPr fontId="1"/>
  </si>
  <si>
    <t>０２</t>
    <phoneticPr fontId="1"/>
  </si>
  <si>
    <t>０８</t>
    <phoneticPr fontId="1"/>
  </si>
  <si>
    <t>０９</t>
    <phoneticPr fontId="1"/>
  </si>
  <si>
    <t>０３</t>
    <phoneticPr fontId="1"/>
  </si>
  <si>
    <t>０４</t>
    <phoneticPr fontId="1"/>
  </si>
  <si>
    <t>１１</t>
    <phoneticPr fontId="1"/>
  </si>
  <si>
    <t>０５</t>
    <phoneticPr fontId="1"/>
  </si>
  <si>
    <t>１２</t>
    <phoneticPr fontId="1"/>
  </si>
  <si>
    <t>）</t>
    <phoneticPr fontId="1"/>
  </si>
  <si>
    <t>別記２３号様式</t>
    <phoneticPr fontId="1"/>
  </si>
  <si>
    <t>　名寄市病院事業専用</t>
    <rPh sb="4" eb="6">
      <t>ビョウイン</t>
    </rPh>
    <rPh sb="6" eb="8">
      <t>ジギョウ</t>
    </rPh>
    <phoneticPr fontId="1"/>
  </si>
  <si>
    <t xml:space="preserve">  事務部総務課経理係</t>
    <rPh sb="2" eb="4">
      <t>ジム</t>
    </rPh>
    <rPh sb="4" eb="5">
      <t>ブ</t>
    </rPh>
    <rPh sb="5" eb="7">
      <t>ソウム</t>
    </rPh>
    <rPh sb="7" eb="8">
      <t>カ</t>
    </rPh>
    <rPh sb="8" eb="10">
      <t>ケイリ</t>
    </rPh>
    <rPh sb="10" eb="11">
      <t>ガカリ</t>
    </rPh>
    <phoneticPr fontId="1"/>
  </si>
  <si>
    <t>　　　　　 　電話01654-3-3101</t>
    <rPh sb="7" eb="9">
      <t>デンワ</t>
    </rPh>
    <phoneticPr fontId="1"/>
  </si>
  <si>
    <t xml:space="preserve">名寄市立総合病院  </t>
    <rPh sb="0" eb="2">
      <t>ナヨロ</t>
    </rPh>
    <rPh sb="2" eb="4">
      <t>シリツ</t>
    </rPh>
    <rPh sb="4" eb="6">
      <t>ソウゴウ</t>
    </rPh>
    <rPh sb="6" eb="8">
      <t>ビョウイン</t>
    </rPh>
    <phoneticPr fontId="1"/>
  </si>
  <si>
    <t>　※受理票交付後、審査委員会最終審査をいたします。質疑や内容不備がありましたら連絡しますので、御回答下さい。</t>
    <rPh sb="2" eb="4">
      <t>ジュリ</t>
    </rPh>
    <rPh sb="4" eb="5">
      <t>ヒョウ</t>
    </rPh>
    <rPh sb="5" eb="8">
      <t>コウフゴ</t>
    </rPh>
    <rPh sb="9" eb="11">
      <t>シンサ</t>
    </rPh>
    <rPh sb="11" eb="14">
      <t>イインカイ</t>
    </rPh>
    <rPh sb="14" eb="16">
      <t>サイシュウ</t>
    </rPh>
    <rPh sb="16" eb="18">
      <t>シンサ</t>
    </rPh>
    <rPh sb="25" eb="27">
      <t>シツギ</t>
    </rPh>
    <rPh sb="28" eb="30">
      <t>ナイヨウ</t>
    </rPh>
    <rPh sb="30" eb="32">
      <t>フビ</t>
    </rPh>
    <rPh sb="39" eb="41">
      <t>レンラク</t>
    </rPh>
    <phoneticPr fontId="1"/>
  </si>
  <si>
    <t>　※資格に適合しない場合は２ヶ月以内に、文書で通知いたします。認定した場合は、通知いたしませんので受理票を大切</t>
    <rPh sb="2" eb="4">
      <t>シカク</t>
    </rPh>
    <rPh sb="5" eb="7">
      <t>テキゴウ</t>
    </rPh>
    <rPh sb="10" eb="12">
      <t>バアイ</t>
    </rPh>
    <rPh sb="15" eb="16">
      <t>ツキ</t>
    </rPh>
    <rPh sb="16" eb="18">
      <t>イナイ</t>
    </rPh>
    <rPh sb="20" eb="22">
      <t>ブンショ</t>
    </rPh>
    <rPh sb="23" eb="25">
      <t>ツウチ</t>
    </rPh>
    <phoneticPr fontId="1"/>
  </si>
  <si>
    <r>
      <t>申請関係書類</t>
    </r>
    <r>
      <rPr>
        <sz val="11"/>
        <color theme="1"/>
        <rFont val="ＭＳ Ｐゴシック"/>
        <family val="3"/>
        <charset val="128"/>
      </rPr>
      <t>（この順番に編纂してください）</t>
    </r>
    <rPh sb="0" eb="2">
      <t>シンセイ</t>
    </rPh>
    <rPh sb="2" eb="4">
      <t>カンケイ</t>
    </rPh>
    <rPh sb="4" eb="6">
      <t>ショルイ</t>
    </rPh>
    <rPh sb="9" eb="11">
      <t>ジュンバン</t>
    </rPh>
    <rPh sb="12" eb="14">
      <t>ヘンサン</t>
    </rPh>
    <phoneticPr fontId="1"/>
  </si>
  <si>
    <r>
      <rPr>
        <b/>
        <sz val="10"/>
        <color theme="1"/>
        <rFont val="ＭＳ Ｐゴシック"/>
        <family val="3"/>
        <charset val="128"/>
      </rPr>
      <t>※委託業務のみ
※１年間（平成29年分）</t>
    </r>
    <r>
      <rPr>
        <sz val="10"/>
        <color theme="1"/>
        <rFont val="ＭＳ Ｐゴシック"/>
        <family val="3"/>
        <charset val="128"/>
      </rPr>
      <t xml:space="preserve">
業務申請時に業務毎に作成</t>
    </r>
    <rPh sb="1" eb="3">
      <t>イタク</t>
    </rPh>
    <rPh sb="3" eb="5">
      <t>ギョウム</t>
    </rPh>
    <rPh sb="10" eb="12">
      <t>ネンカン</t>
    </rPh>
    <rPh sb="18" eb="19">
      <t>ブン</t>
    </rPh>
    <rPh sb="21" eb="23">
      <t>ギョウム</t>
    </rPh>
    <rPh sb="23" eb="25">
      <t>シンセイ</t>
    </rPh>
    <rPh sb="25" eb="26">
      <t>ジ</t>
    </rPh>
    <rPh sb="27" eb="29">
      <t>ギョウム</t>
    </rPh>
    <rPh sb="29" eb="30">
      <t>ゴト</t>
    </rPh>
    <rPh sb="31" eb="33">
      <t>サクセイ</t>
    </rPh>
    <phoneticPr fontId="1"/>
  </si>
  <si>
    <r>
      <t>業種により</t>
    </r>
    <r>
      <rPr>
        <sz val="11"/>
        <color theme="1"/>
        <rFont val="ＭＳ Ｐゴシック"/>
        <family val="3"/>
        <charset val="128"/>
      </rPr>
      <t>○</t>
    </r>
    <rPh sb="0" eb="2">
      <t>ギョウシュ</t>
    </rPh>
    <phoneticPr fontId="1"/>
  </si>
  <si>
    <r>
      <t>添付書類</t>
    </r>
    <r>
      <rPr>
        <sz val="11"/>
        <color theme="1"/>
        <rFont val="ＭＳ Ｐゴシック"/>
        <family val="3"/>
        <charset val="128"/>
      </rPr>
      <t>（この順番に編纂してください）</t>
    </r>
    <rPh sb="0" eb="2">
      <t>テンプ</t>
    </rPh>
    <rPh sb="2" eb="4">
      <t>ショルイ</t>
    </rPh>
    <rPh sb="7" eb="9">
      <t>ジュンバン</t>
    </rPh>
    <rPh sb="10" eb="12">
      <t>ヘンサン</t>
    </rPh>
    <phoneticPr fontId="1"/>
  </si>
  <si>
    <r>
      <t>委任の場合</t>
    </r>
    <r>
      <rPr>
        <sz val="11"/>
        <color theme="1"/>
        <rFont val="ＭＳ Ｐゴシック"/>
        <family val="3"/>
        <charset val="128"/>
      </rPr>
      <t>○</t>
    </r>
    <rPh sb="0" eb="2">
      <t>イニン</t>
    </rPh>
    <rPh sb="3" eb="5">
      <t>バアイ</t>
    </rPh>
    <phoneticPr fontId="1"/>
  </si>
  <si>
    <r>
      <t>別記２６号様式　</t>
    </r>
    <r>
      <rPr>
        <sz val="8"/>
        <color theme="1"/>
        <rFont val="ＭＳ Ｐゴシック"/>
        <family val="3"/>
        <charset val="128"/>
      </rPr>
      <t>類似も可</t>
    </r>
    <rPh sb="0" eb="2">
      <t>ベッキ</t>
    </rPh>
    <rPh sb="4" eb="5">
      <t>ゴウ</t>
    </rPh>
    <rPh sb="5" eb="7">
      <t>ヨウシキ</t>
    </rPh>
    <rPh sb="8" eb="10">
      <t>ルイジ</t>
    </rPh>
    <rPh sb="11" eb="12">
      <t>カ</t>
    </rPh>
    <phoneticPr fontId="1"/>
  </si>
  <si>
    <r>
      <t>　※</t>
    </r>
    <r>
      <rPr>
        <sz val="11"/>
        <color theme="1"/>
        <rFont val="ＭＳ Ｐゴシック"/>
        <family val="3"/>
        <charset val="128"/>
      </rPr>
      <t>受付当日は混みあうことが予想されます。直ちに審査できない場合があります。この場合後日、申請書付票</t>
    </r>
    <rPh sb="2" eb="4">
      <t>ウケツケ</t>
    </rPh>
    <rPh sb="4" eb="6">
      <t>トウジツ</t>
    </rPh>
    <rPh sb="7" eb="8">
      <t>コ</t>
    </rPh>
    <rPh sb="14" eb="16">
      <t>ヨソウ</t>
    </rPh>
    <rPh sb="21" eb="22">
      <t>タダ</t>
    </rPh>
    <rPh sb="24" eb="26">
      <t>シンサ</t>
    </rPh>
    <rPh sb="30" eb="32">
      <t>バアイ</t>
    </rPh>
    <rPh sb="40" eb="41">
      <t>バ</t>
    </rPh>
    <phoneticPr fontId="1"/>
  </si>
  <si>
    <t>　　に保管して下さい。</t>
    <rPh sb="3" eb="5">
      <t>ホカン</t>
    </rPh>
    <rPh sb="7" eb="8">
      <t>クダ</t>
    </rPh>
    <phoneticPr fontId="1"/>
  </si>
  <si>
    <t>（２）個人事業の開廃業等届書控　＜個人の場合＞</t>
    <rPh sb="3" eb="5">
      <t>コジン</t>
    </rPh>
    <rPh sb="5" eb="7">
      <t>ジギョウ</t>
    </rPh>
    <rPh sb="8" eb="9">
      <t>カイ</t>
    </rPh>
    <rPh sb="9" eb="12">
      <t>ハイギョウナド</t>
    </rPh>
    <rPh sb="12" eb="14">
      <t>トドケショ</t>
    </rPh>
    <rPh sb="14" eb="15">
      <t>ヒカ</t>
    </rPh>
    <phoneticPr fontId="1"/>
  </si>
  <si>
    <t>　市町村が発行する身分証明書　＜個人の場合のみ＞</t>
    <rPh sb="1" eb="4">
      <t>シチョウソン</t>
    </rPh>
    <rPh sb="5" eb="7">
      <t>ハッコウ</t>
    </rPh>
    <rPh sb="9" eb="11">
      <t>ミブン</t>
    </rPh>
    <rPh sb="11" eb="14">
      <t>ショウメイショ</t>
    </rPh>
    <phoneticPr fontId="1"/>
  </si>
  <si>
    <t>（２）国税納税証明書その３関係　＜未納税額がないことを証明＞</t>
    <rPh sb="3" eb="5">
      <t>コクゼイ</t>
    </rPh>
    <rPh sb="5" eb="7">
      <t>ノウゼイ</t>
    </rPh>
    <rPh sb="7" eb="10">
      <t>ショウメイショ</t>
    </rPh>
    <rPh sb="13" eb="15">
      <t>カンケイ</t>
    </rPh>
    <rPh sb="17" eb="19">
      <t>ミノウ</t>
    </rPh>
    <rPh sb="19" eb="20">
      <t>ゼイ</t>
    </rPh>
    <rPh sb="20" eb="21">
      <t>ガク</t>
    </rPh>
    <rPh sb="27" eb="29">
      <t>ショウメイ</t>
    </rPh>
    <phoneticPr fontId="1"/>
  </si>
  <si>
    <t>（１）決算書の写し　＜法人の場合＞</t>
    <rPh sb="7" eb="8">
      <t>ウツ</t>
    </rPh>
    <phoneticPr fontId="1"/>
  </si>
  <si>
    <t>（２）申告書の控　＜個人の場合＞</t>
    <rPh sb="3" eb="6">
      <t>シンコクショ</t>
    </rPh>
    <rPh sb="7" eb="8">
      <t>ヒカ</t>
    </rPh>
    <rPh sb="10" eb="12">
      <t>コジン</t>
    </rPh>
    <phoneticPr fontId="1"/>
  </si>
  <si>
    <t>別記２１号、３１号様式　　登録欄「１」と記載</t>
    <rPh sb="0" eb="2">
      <t>ベッキ</t>
    </rPh>
    <rPh sb="4" eb="5">
      <t>ゴウ</t>
    </rPh>
    <rPh sb="13" eb="15">
      <t>トウロク</t>
    </rPh>
    <rPh sb="15" eb="16">
      <t>ラン</t>
    </rPh>
    <rPh sb="20" eb="22">
      <t>キサイ</t>
    </rPh>
    <phoneticPr fontId="1"/>
  </si>
  <si>
    <t>別記２１号、３１号様式　　登録欄「２」と記載</t>
    <rPh sb="0" eb="2">
      <t>ベッキ</t>
    </rPh>
    <rPh sb="4" eb="5">
      <t>ゴウ</t>
    </rPh>
    <rPh sb="9" eb="11">
      <t>ヨウシキ</t>
    </rPh>
    <rPh sb="13" eb="15">
      <t>トウロク</t>
    </rPh>
    <rPh sb="15" eb="16">
      <t>ラン</t>
    </rPh>
    <rPh sb="20" eb="22">
      <t>キサイ</t>
    </rPh>
    <phoneticPr fontId="1"/>
  </si>
  <si>
    <r>
      <t>※</t>
    </r>
    <r>
      <rPr>
        <b/>
        <u/>
        <sz val="11"/>
        <rFont val="ＭＳ Ｐゴシック"/>
        <family val="3"/>
        <charset val="128"/>
      </rPr>
      <t>有資格者は資格を証明できる免許等の写し（A４）版を添付してください。</t>
    </r>
    <rPh sb="1" eb="5">
      <t>ユウシカクシャ</t>
    </rPh>
    <rPh sb="6" eb="8">
      <t>シカク</t>
    </rPh>
    <rPh sb="9" eb="11">
      <t>ショウメイ</t>
    </rPh>
    <rPh sb="14" eb="16">
      <t>メンキョ</t>
    </rPh>
    <rPh sb="16" eb="17">
      <t>ナド</t>
    </rPh>
    <rPh sb="18" eb="19">
      <t>ウツ</t>
    </rPh>
    <rPh sb="24" eb="25">
      <t>バン</t>
    </rPh>
    <rPh sb="26" eb="28">
      <t>テンプ</t>
    </rPh>
    <phoneticPr fontId="1"/>
  </si>
  <si>
    <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</si>
  <si>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t>３．個人資格が必要な許認可の状況</t>
    </r>
    <r>
      <rPr>
        <sz val="11"/>
        <color theme="1"/>
        <rFont val="ＭＳ Ｐゴシック"/>
        <family val="3"/>
        <charset val="128"/>
      </rPr>
      <t>　　　別記第２４号様式　</t>
    </r>
    <rPh sb="2" eb="4">
      <t>コジン</t>
    </rPh>
    <rPh sb="4" eb="6">
      <t>シカク</t>
    </rPh>
    <rPh sb="7" eb="9">
      <t>ヒツヨウ</t>
    </rPh>
    <rPh sb="10" eb="13">
      <t>キョニンカ</t>
    </rPh>
    <rPh sb="14" eb="16">
      <t>ジョウキョウ</t>
    </rPh>
    <rPh sb="19" eb="21">
      <t>ベッキ</t>
    </rPh>
    <rPh sb="21" eb="22">
      <t>ダイ</t>
    </rPh>
    <rPh sb="24" eb="25">
      <t>ゴウ</t>
    </rPh>
    <rPh sb="25" eb="27">
      <t>ヨウシキ</t>
    </rPh>
    <phoneticPr fontId="1"/>
  </si>
  <si>
    <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</si>
  <si>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rPr>
        <b/>
        <sz val="10"/>
        <color theme="1"/>
        <rFont val="ＭＳ Ｐゴシック"/>
        <family val="3"/>
        <charset val="128"/>
      </rP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</si>
  <si>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rPr>
        <b/>
        <sz val="10"/>
        <color theme="1"/>
        <rFont val="ＭＳ Ｐゴシック"/>
        <family val="3"/>
        <charset val="128"/>
      </rP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</si>
  <si>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t>登記事項証明書の目的欄に</t>
    </r>
    <r>
      <rPr>
        <u/>
        <sz val="11"/>
        <color theme="1"/>
        <rFont val="ＭＳ Ｐゴシック"/>
        <family val="3"/>
        <charset val="128"/>
      </rPr>
      <t>事業の内容が登記</t>
    </r>
    <r>
      <rPr>
        <sz val="11"/>
        <color theme="1"/>
        <rFont val="ＭＳ Ｐゴシック"/>
        <family val="3"/>
        <charset val="128"/>
      </rPr>
      <t>されている。</t>
    </r>
    <rPh sb="0" eb="2">
      <t>トウキ</t>
    </rPh>
    <rPh sb="2" eb="4">
      <t>ジコウ</t>
    </rPh>
    <rPh sb="4" eb="7">
      <t>ショウメイショ</t>
    </rPh>
    <rPh sb="8" eb="10">
      <t>モクテキ</t>
    </rPh>
    <rPh sb="10" eb="11">
      <t>ラン</t>
    </rPh>
    <rPh sb="12" eb="14">
      <t>ジギョウ</t>
    </rPh>
    <rPh sb="15" eb="17">
      <t>ナイヨウ</t>
    </rPh>
    <rPh sb="18" eb="20">
      <t>トウキ</t>
    </rPh>
    <phoneticPr fontId="1"/>
  </si>
  <si>
    <r>
      <t>個人事業開業届書＜控＞に希望する業種に係る</t>
    </r>
    <r>
      <rPr>
        <u/>
        <sz val="11"/>
        <color theme="1"/>
        <rFont val="ＭＳ Ｐゴシック"/>
        <family val="3"/>
        <charset val="128"/>
      </rPr>
      <t>事業の内容が記載</t>
    </r>
    <r>
      <rPr>
        <sz val="11"/>
        <color theme="1"/>
        <rFont val="ＭＳ Ｐゴシック"/>
        <family val="3"/>
        <charset val="128"/>
      </rPr>
      <t>されている。</t>
    </r>
    <rPh sb="0" eb="2">
      <t>コジン</t>
    </rPh>
    <rPh sb="2" eb="4">
      <t>ジギョウ</t>
    </rPh>
    <rPh sb="4" eb="6">
      <t>カイギョウ</t>
    </rPh>
    <rPh sb="6" eb="7">
      <t>トド</t>
    </rPh>
    <rPh sb="7" eb="8">
      <t>ショ</t>
    </rPh>
    <rPh sb="9" eb="10">
      <t>ヒカ</t>
    </rPh>
    <rPh sb="12" eb="14">
      <t>キボウ</t>
    </rPh>
    <rPh sb="16" eb="18">
      <t>ギョウシュ</t>
    </rPh>
    <rPh sb="19" eb="20">
      <t>カカ</t>
    </rPh>
    <rPh sb="21" eb="23">
      <t>ジギョウ</t>
    </rPh>
    <rPh sb="24" eb="26">
      <t>ナイヨウ</t>
    </rPh>
    <rPh sb="27" eb="29">
      <t>キサイ</t>
    </rPh>
    <phoneticPr fontId="1"/>
  </si>
  <si>
    <t>第６　申請受付期間及び受付場所</t>
    <rPh sb="0" eb="1">
      <t>ダイ</t>
    </rPh>
    <rPh sb="3" eb="5">
      <t>シンセイ</t>
    </rPh>
    <rPh sb="5" eb="7">
      <t>ウケツケ</t>
    </rPh>
    <rPh sb="7" eb="9">
      <t>キカン</t>
    </rPh>
    <rPh sb="9" eb="10">
      <t>オヨ</t>
    </rPh>
    <rPh sb="11" eb="13">
      <t>ウケツケ</t>
    </rPh>
    <rPh sb="13" eb="15">
      <t>バショ</t>
    </rPh>
    <phoneticPr fontId="1"/>
  </si>
  <si>
    <t>北海道名寄市西7条南8丁目１番地　</t>
    <rPh sb="0" eb="3">
      <t>ホッカイドウ</t>
    </rPh>
    <rPh sb="3" eb="6">
      <t>ナヨロシ</t>
    </rPh>
    <rPh sb="6" eb="7">
      <t>ニシ</t>
    </rPh>
    <rPh sb="8" eb="9">
      <t>ジョウ</t>
    </rPh>
    <rPh sb="9" eb="10">
      <t>ミナミ</t>
    </rPh>
    <rPh sb="11" eb="13">
      <t>チョウメ</t>
    </rPh>
    <rPh sb="14" eb="15">
      <t>バン</t>
    </rPh>
    <rPh sb="15" eb="16">
      <t>チ</t>
    </rPh>
    <phoneticPr fontId="1"/>
  </si>
  <si>
    <t>名寄市立総合病院　事務部総務課経理係　　℡：01654-3-3101</t>
    <rPh sb="3" eb="4">
      <t>リツ</t>
    </rPh>
    <rPh sb="4" eb="6">
      <t>ソウゴウ</t>
    </rPh>
    <rPh sb="6" eb="8">
      <t>ビョウイン</t>
    </rPh>
    <rPh sb="9" eb="11">
      <t>ジム</t>
    </rPh>
    <rPh sb="12" eb="14">
      <t>ソウム</t>
    </rPh>
    <rPh sb="15" eb="17">
      <t>ケイリ</t>
    </rPh>
    <phoneticPr fontId="1"/>
  </si>
  <si>
    <t>について、入札等の参加希望者の申請を受けるものです。</t>
    <phoneticPr fontId="1"/>
  </si>
  <si>
    <t>　　　物品の購入、印刷の請負及び物品の賃貸借についての競争入札参加資格者は、次に掲げる要件を満た</t>
    <rPh sb="14" eb="15">
      <t>オヨ</t>
    </rPh>
    <phoneticPr fontId="1"/>
  </si>
  <si>
    <t>　　している方でなければなりません。</t>
    <phoneticPr fontId="1"/>
  </si>
  <si>
    <t>　　　情報システム導入開発についての競争入札資格者は、次に掲げる要件を満たしている方でなければなり</t>
    <rPh sb="18" eb="22">
      <t>キョウソウニュウサツ</t>
    </rPh>
    <rPh sb="22" eb="25">
      <t>シカクシャ</t>
    </rPh>
    <rPh sb="33" eb="34">
      <t>ケン</t>
    </rPh>
    <rPh sb="35" eb="36">
      <t>ミ</t>
    </rPh>
    <rPh sb="41" eb="42">
      <t>カタ</t>
    </rPh>
    <phoneticPr fontId="1"/>
  </si>
  <si>
    <t>　　ません。</t>
    <phoneticPr fontId="1"/>
  </si>
  <si>
    <t>　　　警備、清掃、運送及び管理業務等についての競争入札資格者は、次に掲げる要件を満たしている方でなけ</t>
    <phoneticPr fontId="1"/>
  </si>
  <si>
    <t>　　ればなりません。</t>
    <phoneticPr fontId="1"/>
  </si>
  <si>
    <t>申請にあたって</t>
    <rPh sb="0" eb="2">
      <t>シンセイ</t>
    </rPh>
    <phoneticPr fontId="1"/>
  </si>
  <si>
    <t>　　中小企業等協同組合法（昭和２４年法律第１８１号）の規定に基づき設立された中小企業等協同組合及び</t>
    <rPh sb="38" eb="40">
      <t>チュウショウ</t>
    </rPh>
    <rPh sb="40" eb="42">
      <t>キギョウ</t>
    </rPh>
    <rPh sb="42" eb="43">
      <t>ナド</t>
    </rPh>
    <phoneticPr fontId="1"/>
  </si>
  <si>
    <t>　中小企業団体の組織に関する法律（昭和３２年法律第１８５号）の規定に基づき設立された協業組合につい</t>
    <rPh sb="34" eb="36">
      <t>モトズ</t>
    </rPh>
    <phoneticPr fontId="1"/>
  </si>
  <si>
    <t>　ては、当該中小企業等協同組合又は協業組合が次のいずれかに該当するときは、２に規定する資格要件の</t>
    <phoneticPr fontId="1"/>
  </si>
  <si>
    <t>　うち営業年数に係る資格要件は適用しないものとする。</t>
    <phoneticPr fontId="1"/>
  </si>
  <si>
    <t>　（２）中小企業等協同組合のうち企業組合及び協業組合にあっては、設立の際に競争入札参加資格者であ</t>
    <phoneticPr fontId="1"/>
  </si>
  <si>
    <t>　　る者が構成員の過半数を占めているとき。</t>
    <phoneticPr fontId="1"/>
  </si>
  <si>
    <t>　（３）営業に関し、法令の規定による許可、免許、登録等を要する場合において、当該許可、免許、登録等を</t>
    <rPh sb="4" eb="6">
      <t>エイギョウ</t>
    </rPh>
    <rPh sb="7" eb="8">
      <t>カン</t>
    </rPh>
    <rPh sb="10" eb="12">
      <t>ホウレイ</t>
    </rPh>
    <rPh sb="13" eb="15">
      <t>キテイ</t>
    </rPh>
    <rPh sb="18" eb="20">
      <t>キョカ</t>
    </rPh>
    <rPh sb="21" eb="23">
      <t>メンキョ</t>
    </rPh>
    <rPh sb="24" eb="27">
      <t>トウロクナド</t>
    </rPh>
    <rPh sb="28" eb="29">
      <t>ヨウ</t>
    </rPh>
    <rPh sb="31" eb="33">
      <t>バアイ</t>
    </rPh>
    <rPh sb="38" eb="40">
      <t>トウガイ</t>
    </rPh>
    <rPh sb="40" eb="42">
      <t>キョカ</t>
    </rPh>
    <rPh sb="43" eb="45">
      <t>メンキョ</t>
    </rPh>
    <rPh sb="46" eb="49">
      <t>トウロクナド</t>
    </rPh>
    <phoneticPr fontId="1"/>
  </si>
  <si>
    <t>　　　取り消されたとき。</t>
    <phoneticPr fontId="1"/>
  </si>
  <si>
    <t>　（４）政令167条の５第１項及び政令167条の11第２項の規定に基づき事業管理者が定める資格要件を欠く</t>
    <rPh sb="4" eb="6">
      <t>セイレイ</t>
    </rPh>
    <rPh sb="9" eb="10">
      <t>ジョウ</t>
    </rPh>
    <rPh sb="12" eb="13">
      <t>ダイ</t>
    </rPh>
    <rPh sb="14" eb="15">
      <t>コウ</t>
    </rPh>
    <rPh sb="15" eb="16">
      <t>オヨ</t>
    </rPh>
    <rPh sb="17" eb="19">
      <t>セイレイ</t>
    </rPh>
    <rPh sb="22" eb="23">
      <t>ジョウ</t>
    </rPh>
    <rPh sb="26" eb="27">
      <t>ダイ</t>
    </rPh>
    <rPh sb="28" eb="29">
      <t>コウ</t>
    </rPh>
    <rPh sb="30" eb="32">
      <t>キテイ</t>
    </rPh>
    <rPh sb="33" eb="34">
      <t>モト</t>
    </rPh>
    <rPh sb="36" eb="38">
      <t>ジギョウ</t>
    </rPh>
    <rPh sb="38" eb="41">
      <t>カンリシャ</t>
    </rPh>
    <rPh sb="42" eb="43">
      <t>サダ</t>
    </rPh>
    <rPh sb="45" eb="47">
      <t>シカク</t>
    </rPh>
    <rPh sb="47" eb="49">
      <t>ヨウケン</t>
    </rPh>
    <rPh sb="50" eb="51">
      <t>カ</t>
    </rPh>
    <phoneticPr fontId="1"/>
  </si>
  <si>
    <t>　　　こととなったとき。</t>
    <phoneticPr fontId="1"/>
  </si>
  <si>
    <t>したいので、関係書類を添えて申請します。</t>
    <rPh sb="6" eb="8">
      <t>カンケイ</t>
    </rPh>
    <rPh sb="8" eb="10">
      <t>ショルイ</t>
    </rPh>
    <rPh sb="11" eb="12">
      <t>ソ</t>
    </rPh>
    <rPh sb="14" eb="16">
      <t>シンセイ</t>
    </rPh>
    <phoneticPr fontId="1"/>
  </si>
  <si>
    <t>受付者　名寄市立総合病院事務部総務課</t>
    <rPh sb="0" eb="2">
      <t>ウケツケ</t>
    </rPh>
    <rPh sb="2" eb="3">
      <t>シャ</t>
    </rPh>
    <rPh sb="4" eb="7">
      <t>ナヨロシ</t>
    </rPh>
    <rPh sb="8" eb="10">
      <t>ソウゴウ</t>
    </rPh>
    <rPh sb="10" eb="12">
      <t>ビョウイン</t>
    </rPh>
    <rPh sb="12" eb="14">
      <t>ジム</t>
    </rPh>
    <rPh sb="14" eb="15">
      <t>ブ</t>
    </rPh>
    <rPh sb="15" eb="18">
      <t>ソウムカ</t>
    </rPh>
    <phoneticPr fontId="1"/>
  </si>
  <si>
    <t>（提出用）</t>
    <rPh sb="1" eb="4">
      <t>テイシュツヨウ</t>
    </rPh>
    <phoneticPr fontId="1"/>
  </si>
  <si>
    <t>受付者　名寄市立総合病院事務部総務課</t>
    <rPh sb="0" eb="2">
      <t>ウケツケ</t>
    </rPh>
    <rPh sb="2" eb="3">
      <t>シャ</t>
    </rPh>
    <rPh sb="4" eb="6">
      <t>ナヨロ</t>
    </rPh>
    <rPh sb="6" eb="8">
      <t>シリツ</t>
    </rPh>
    <rPh sb="8" eb="10">
      <t>ソウゴウ</t>
    </rPh>
    <rPh sb="10" eb="12">
      <t>ビョウイン</t>
    </rPh>
    <rPh sb="12" eb="14">
      <t>ジム</t>
    </rPh>
    <rPh sb="14" eb="15">
      <t>ブ</t>
    </rPh>
    <rPh sb="15" eb="18">
      <t>ソウムカ</t>
    </rPh>
    <phoneticPr fontId="1"/>
  </si>
  <si>
    <t>の賠償又は補償を求めません。ただし、貴院に損害が生じたときは、その損害を賠償します。</t>
    <rPh sb="18" eb="19">
      <t>キ</t>
    </rPh>
    <rPh sb="19" eb="20">
      <t>イン</t>
    </rPh>
    <rPh sb="21" eb="23">
      <t>ソンガイ</t>
    </rPh>
    <rPh sb="24" eb="25">
      <t>ショウ</t>
    </rPh>
    <rPh sb="33" eb="35">
      <t>ソンガイ</t>
    </rPh>
    <rPh sb="36" eb="38">
      <t>バイショウ</t>
    </rPh>
    <phoneticPr fontId="1"/>
  </si>
  <si>
    <t>また、照会で確認された情報は、今後、私が貴院と行う他の契約等における身分確認に利用することに</t>
    <rPh sb="20" eb="22">
      <t>キイン</t>
    </rPh>
    <phoneticPr fontId="1"/>
  </si>
  <si>
    <t>同意します。</t>
    <phoneticPr fontId="1"/>
  </si>
  <si>
    <t>有　資　格　者　名　簿</t>
    <rPh sb="0" eb="1">
      <t>ユウ</t>
    </rPh>
    <rPh sb="2" eb="3">
      <t>シ</t>
    </rPh>
    <rPh sb="4" eb="5">
      <t>カク</t>
    </rPh>
    <rPh sb="6" eb="7">
      <t>シャ</t>
    </rPh>
    <rPh sb="8" eb="9">
      <t>メイ</t>
    </rPh>
    <rPh sb="10" eb="11">
      <t>ボ</t>
    </rPh>
    <phoneticPr fontId="1"/>
  </si>
  <si>
    <t>があったので、関係書類を添えて届けます。</t>
    <rPh sb="7" eb="9">
      <t>カンケイ</t>
    </rPh>
    <rPh sb="9" eb="11">
      <t>ショルイ</t>
    </rPh>
    <rPh sb="12" eb="13">
      <t>ソ</t>
    </rPh>
    <rPh sb="15" eb="16">
      <t>トド</t>
    </rPh>
    <phoneticPr fontId="1"/>
  </si>
  <si>
    <t>に仕様書その他条件を承諾のうえ、上記金額で入札いたします。</t>
    <rPh sb="6" eb="7">
      <t>タ</t>
    </rPh>
    <rPh sb="7" eb="9">
      <t>ジョウケン</t>
    </rPh>
    <rPh sb="10" eb="12">
      <t>ショウダク</t>
    </rPh>
    <rPh sb="16" eb="18">
      <t>ジョウキ</t>
    </rPh>
    <rPh sb="18" eb="20">
      <t>キンガク</t>
    </rPh>
    <rPh sb="21" eb="23">
      <t>ニュウサツ</t>
    </rPh>
    <phoneticPr fontId="1"/>
  </si>
  <si>
    <t>　受付期間：</t>
    <phoneticPr fontId="1"/>
  </si>
  <si>
    <t>　１　申請者の地域要件として、北海道内に本社又は支社及び営業所があることが要件となっています。</t>
    <rPh sb="3" eb="6">
      <t>シンセイシャ</t>
    </rPh>
    <rPh sb="7" eb="9">
      <t>チイキ</t>
    </rPh>
    <rPh sb="9" eb="11">
      <t>ヨウケン</t>
    </rPh>
    <rPh sb="15" eb="18">
      <t>ホッカイドウ</t>
    </rPh>
    <rPh sb="18" eb="19">
      <t>ナイ</t>
    </rPh>
    <rPh sb="20" eb="22">
      <t>ホンシャ</t>
    </rPh>
    <rPh sb="22" eb="23">
      <t>マタ</t>
    </rPh>
    <rPh sb="24" eb="26">
      <t>シシャ</t>
    </rPh>
    <rPh sb="26" eb="27">
      <t>オヨ</t>
    </rPh>
    <rPh sb="28" eb="31">
      <t>エイギョウショ</t>
    </rPh>
    <rPh sb="37" eb="39">
      <t>ヨウケン</t>
    </rPh>
    <phoneticPr fontId="1"/>
  </si>
  <si>
    <t>　２　受付する品目、種目の変更に伴い、分類方法と分類番号も変わっています。ご確認のうえ記載してください。</t>
    <rPh sb="3" eb="5">
      <t>ウケツケ</t>
    </rPh>
    <rPh sb="7" eb="9">
      <t>ヒンモク</t>
    </rPh>
    <rPh sb="10" eb="12">
      <t>シュモク</t>
    </rPh>
    <rPh sb="13" eb="15">
      <t>ヘンコウ</t>
    </rPh>
    <rPh sb="16" eb="17">
      <t>トモナ</t>
    </rPh>
    <rPh sb="19" eb="21">
      <t>ブンルイ</t>
    </rPh>
    <rPh sb="21" eb="23">
      <t>ホウホウ</t>
    </rPh>
    <rPh sb="24" eb="26">
      <t>ブンルイ</t>
    </rPh>
    <rPh sb="26" eb="28">
      <t>バンゴウ</t>
    </rPh>
    <rPh sb="29" eb="30">
      <t>カ</t>
    </rPh>
    <rPh sb="38" eb="40">
      <t>カクニン</t>
    </rPh>
    <rPh sb="43" eb="45">
      <t>キサイ</t>
    </rPh>
    <phoneticPr fontId="1"/>
  </si>
  <si>
    <t>　３　希望品目、希望種目が物品等分類表、業務分類表に該当しないものは受付対象外となります。</t>
  </si>
  <si>
    <t>　４　申請付票及び受理票の希望品目、希望種目の中分類の登録「１又は２」のうち「１」と認定された品目、種目</t>
    <rPh sb="3" eb="5">
      <t>シンセイ</t>
    </rPh>
    <rPh sb="5" eb="6">
      <t>ツキ</t>
    </rPh>
    <rPh sb="6" eb="7">
      <t>ヒョウ</t>
    </rPh>
    <rPh sb="7" eb="8">
      <t>オヨ</t>
    </rPh>
    <rPh sb="9" eb="11">
      <t>ジュリ</t>
    </rPh>
    <rPh sb="11" eb="12">
      <t>ヒョウ</t>
    </rPh>
    <rPh sb="13" eb="15">
      <t>キボウ</t>
    </rPh>
    <rPh sb="15" eb="17">
      <t>ヒンモク</t>
    </rPh>
    <rPh sb="18" eb="20">
      <t>キボウ</t>
    </rPh>
    <rPh sb="20" eb="22">
      <t>シュモク</t>
    </rPh>
    <rPh sb="23" eb="24">
      <t>チュウ</t>
    </rPh>
    <rPh sb="24" eb="26">
      <t>ブンルイ</t>
    </rPh>
    <rPh sb="27" eb="29">
      <t>トウロク</t>
    </rPh>
    <rPh sb="31" eb="32">
      <t>マタ</t>
    </rPh>
    <rPh sb="42" eb="44">
      <t>ニンテイ</t>
    </rPh>
    <phoneticPr fontId="1"/>
  </si>
  <si>
    <t>　　が優先的に指名されます。</t>
  </si>
  <si>
    <t>　５　業務委託の業務実績について、業務経歴書（業務ごとに別葉）を提出していただきます。</t>
    <rPh sb="3" eb="5">
      <t>ギョウム</t>
    </rPh>
    <rPh sb="5" eb="7">
      <t>イタク</t>
    </rPh>
    <rPh sb="8" eb="10">
      <t>ギョウム</t>
    </rPh>
    <rPh sb="10" eb="12">
      <t>ジッセキ</t>
    </rPh>
    <rPh sb="17" eb="19">
      <t>ギョウム</t>
    </rPh>
    <rPh sb="19" eb="22">
      <t>ケイレキショ</t>
    </rPh>
    <rPh sb="23" eb="25">
      <t>ギョウム</t>
    </rPh>
    <rPh sb="28" eb="29">
      <t>ベツ</t>
    </rPh>
    <rPh sb="29" eb="30">
      <t>ヨウ</t>
    </rPh>
    <rPh sb="32" eb="34">
      <t>テイシュツ</t>
    </rPh>
    <phoneticPr fontId="1"/>
  </si>
  <si>
    <t>　６　申請時には、誓約書（暴力団排除に関する）を提出していただきます。</t>
    <rPh sb="3" eb="5">
      <t>シンセイ</t>
    </rPh>
    <rPh sb="5" eb="6">
      <t>ジ</t>
    </rPh>
    <rPh sb="9" eb="12">
      <t>セイヤクショ</t>
    </rPh>
    <rPh sb="19" eb="20">
      <t>カン</t>
    </rPh>
    <rPh sb="24" eb="26">
      <t>テイシュツ</t>
    </rPh>
    <phoneticPr fontId="1"/>
  </si>
  <si>
    <t>　　1件の予定価格（消費税及び地方消費税を含んだ額）</t>
  </si>
  <si>
    <t>　が別表の金額を超える契約。（複数年にわたる債務負</t>
  </si>
  <si>
    <t>　担行為等の契約は予定総額）</t>
  </si>
  <si>
    <t>　　ただし、上記金額は消費税及び地方消費税を含んだ</t>
    <rPh sb="6" eb="8">
      <t>ジョウキ</t>
    </rPh>
    <rPh sb="8" eb="10">
      <t>キンガク</t>
    </rPh>
    <rPh sb="11" eb="14">
      <t>ショウヒゼイ</t>
    </rPh>
    <rPh sb="14" eb="15">
      <t>オヨ</t>
    </rPh>
    <rPh sb="16" eb="18">
      <t>チホウ</t>
    </rPh>
    <rPh sb="18" eb="21">
      <t>ショウヒゼイ</t>
    </rPh>
    <rPh sb="22" eb="23">
      <t>フク</t>
    </rPh>
    <phoneticPr fontId="1"/>
  </si>
  <si>
    <t>　額です。また、債務負担行為（次年度以降も経費の支</t>
  </si>
  <si>
    <t>　払を伴う契約）については、その合計額とします。な</t>
  </si>
  <si>
    <t>　お、単価による契約で年間の予定総額が上記金額を上</t>
  </si>
  <si>
    <t>　回る契約も含まれます。</t>
  </si>
  <si>
    <t>（２）貯蔵物品（市が年間需要頻度の高い物品を予め、単価契約をする物品や印刷物）の契約</t>
    <rPh sb="3" eb="5">
      <t>チョゾウ</t>
    </rPh>
    <rPh sb="5" eb="7">
      <t>ブッピン</t>
    </rPh>
    <rPh sb="8" eb="9">
      <t>シ</t>
    </rPh>
    <rPh sb="10" eb="12">
      <t>ネンカン</t>
    </rPh>
    <rPh sb="12" eb="14">
      <t>ジュヨウ</t>
    </rPh>
    <rPh sb="14" eb="16">
      <t>ヒンド</t>
    </rPh>
    <rPh sb="17" eb="18">
      <t>タカ</t>
    </rPh>
    <rPh sb="19" eb="21">
      <t>ブッピン</t>
    </rPh>
    <rPh sb="22" eb="23">
      <t>アラカジ</t>
    </rPh>
    <rPh sb="25" eb="27">
      <t>タンカ</t>
    </rPh>
    <rPh sb="27" eb="29">
      <t>ケイヤク</t>
    </rPh>
    <rPh sb="32" eb="34">
      <t>ブッピン</t>
    </rPh>
    <phoneticPr fontId="1"/>
  </si>
  <si>
    <t>※（１）の金額以下の契約又は（２）の物品等契約を希望されない場合は、資格申請の必要がありません。</t>
    <rPh sb="5" eb="7">
      <t>キンガク</t>
    </rPh>
    <rPh sb="7" eb="9">
      <t>イカ</t>
    </rPh>
    <rPh sb="10" eb="12">
      <t>ケイヤク</t>
    </rPh>
    <rPh sb="12" eb="13">
      <t>マタ</t>
    </rPh>
    <rPh sb="18" eb="20">
      <t>ブッピン</t>
    </rPh>
    <rPh sb="20" eb="21">
      <t>ナド</t>
    </rPh>
    <rPh sb="21" eb="23">
      <t>ケイヤク</t>
    </rPh>
    <rPh sb="24" eb="26">
      <t>キボウ</t>
    </rPh>
    <rPh sb="30" eb="32">
      <t>バアイ</t>
    </rPh>
    <rPh sb="34" eb="36">
      <t>シカク</t>
    </rPh>
    <rPh sb="36" eb="38">
      <t>シンセイ</t>
    </rPh>
    <rPh sb="39" eb="41">
      <t>ヒツヨウ</t>
    </rPh>
    <phoneticPr fontId="1"/>
  </si>
  <si>
    <t>営業に関する主な許可・登録等又は個人資格</t>
    <phoneticPr fontId="1"/>
  </si>
  <si>
    <t>　（４）電力供給業務に係る申請</t>
    <rPh sb="4" eb="6">
      <t>デンリョク</t>
    </rPh>
    <rPh sb="6" eb="8">
      <t>キョウキュウ</t>
    </rPh>
    <rPh sb="8" eb="10">
      <t>ギョウム</t>
    </rPh>
    <rPh sb="11" eb="12">
      <t>カカ</t>
    </rPh>
    <rPh sb="13" eb="15">
      <t>シンセイ</t>
    </rPh>
    <phoneticPr fontId="1"/>
  </si>
  <si>
    <t>　　　電力供給業務についての競争入札資格者は、次に掲げる要件を満たしている方でなければなりません。</t>
    <rPh sb="14" eb="18">
      <t>キョウソウニュウサツ</t>
    </rPh>
    <rPh sb="18" eb="21">
      <t>シカクシャ</t>
    </rPh>
    <rPh sb="29" eb="30">
      <t>ケン</t>
    </rPh>
    <rPh sb="31" eb="32">
      <t>ミ</t>
    </rPh>
    <rPh sb="37" eb="38">
      <t>カタ</t>
    </rPh>
    <phoneticPr fontId="1"/>
  </si>
  <si>
    <t xml:space="preserve">　　　 　る売上高を有していること。 </t>
    <phoneticPr fontId="1"/>
  </si>
  <si>
    <t>　　イ　平成２９年１月１日から同年１２月３１日までの間に、国・地方自治体などの官公庁に対してその事業に係</t>
    <phoneticPr fontId="1"/>
  </si>
  <si>
    <t>　　ウ　法的許認可を必要とする場合については、許可、認可又は登録を受けていること。</t>
    <phoneticPr fontId="1"/>
  </si>
  <si>
    <t>平成３０・３１年度（臨時受付　※電力供給業務用）</t>
    <rPh sb="0" eb="2">
      <t>ヘイセイ</t>
    </rPh>
    <rPh sb="7" eb="9">
      <t>ネンド</t>
    </rPh>
    <rPh sb="10" eb="12">
      <t>リンジ</t>
    </rPh>
    <rPh sb="12" eb="14">
      <t>ウケツケ</t>
    </rPh>
    <phoneticPr fontId="1"/>
  </si>
  <si>
    <t>　本件は、平成３０・３１年度名寄市病院事業が発注する物品、委託業務のうち別表に掲げる金額を超える契約</t>
    <rPh sb="1" eb="2">
      <t>ホン</t>
    </rPh>
    <rPh sb="2" eb="3">
      <t>ケン</t>
    </rPh>
    <rPh sb="5" eb="7">
      <t>ヘイセイ</t>
    </rPh>
    <rPh sb="12" eb="14">
      <t>ネンド</t>
    </rPh>
    <rPh sb="14" eb="17">
      <t>ナヨロシ</t>
    </rPh>
    <rPh sb="17" eb="19">
      <t>ビョウイン</t>
    </rPh>
    <rPh sb="19" eb="21">
      <t>ジギョウ</t>
    </rPh>
    <rPh sb="36" eb="38">
      <t>ベッピョウ</t>
    </rPh>
    <phoneticPr fontId="1"/>
  </si>
  <si>
    <r>
      <t>　　　なお、個人の場合は北海道内に住所地があること。</t>
    </r>
    <r>
      <rPr>
        <b/>
        <sz val="10"/>
        <color theme="1"/>
        <rFont val="ＭＳ Ｐゴシック"/>
        <family val="3"/>
        <charset val="128"/>
      </rPr>
      <t>※電力供給業務は除く</t>
    </r>
    <rPh sb="9" eb="11">
      <t>バアイ</t>
    </rPh>
    <rPh sb="15" eb="16">
      <t>ナイ</t>
    </rPh>
    <phoneticPr fontId="1"/>
  </si>
  <si>
    <t>　７　社会保険等の加入状況の審査を行います。</t>
    <phoneticPr fontId="1"/>
  </si>
  <si>
    <t>　８　郵送での提出の場合は返信用封筒を必ず同封してください。</t>
    <rPh sb="3" eb="5">
      <t>ユウソウ</t>
    </rPh>
    <rPh sb="7" eb="9">
      <t>テイシュツ</t>
    </rPh>
    <rPh sb="10" eb="12">
      <t>バアイ</t>
    </rPh>
    <rPh sb="13" eb="16">
      <t>ヘンシンヨウ</t>
    </rPh>
    <rPh sb="16" eb="18">
      <t>フウトウ</t>
    </rPh>
    <rPh sb="19" eb="20">
      <t>カナラ</t>
    </rPh>
    <rPh sb="21" eb="23">
      <t>ドウフウ</t>
    </rPh>
    <phoneticPr fontId="1"/>
  </si>
  <si>
    <r>
      <t>　（１）北海道内に本社、支社及び営業所を有している事業者　※</t>
    </r>
    <r>
      <rPr>
        <b/>
        <u/>
        <sz val="11"/>
        <color theme="1"/>
        <rFont val="ＭＳ Ｐゴシック"/>
        <family val="3"/>
        <charset val="128"/>
      </rPr>
      <t>電力供給業務は除く</t>
    </r>
    <rPh sb="30" eb="32">
      <t>デンリョク</t>
    </rPh>
    <rPh sb="32" eb="34">
      <t>キョウキュウ</t>
    </rPh>
    <rPh sb="34" eb="36">
      <t>ギョウム</t>
    </rPh>
    <rPh sb="37" eb="38">
      <t>ノゾ</t>
    </rPh>
    <phoneticPr fontId="1"/>
  </si>
  <si>
    <t>　　資格の有効期間は、平成３０・３１年度の２年間とする（登録決定日～平成３２年３月３１日）。</t>
    <rPh sb="11" eb="13">
      <t>ヘイセイ</t>
    </rPh>
    <rPh sb="18" eb="20">
      <t>ネンド</t>
    </rPh>
    <rPh sb="22" eb="24">
      <t>ネンカン</t>
    </rPh>
    <rPh sb="28" eb="30">
      <t>トウロク</t>
    </rPh>
    <rPh sb="30" eb="32">
      <t>ケッテイ</t>
    </rPh>
    <rPh sb="32" eb="33">
      <t>ビ</t>
    </rPh>
    <rPh sb="34" eb="36">
      <t>ヘイセイ</t>
    </rPh>
    <rPh sb="38" eb="39">
      <t>ネン</t>
    </rPh>
    <rPh sb="40" eb="41">
      <t>ガツ</t>
    </rPh>
    <rPh sb="43" eb="44">
      <t>ニチ</t>
    </rPh>
    <phoneticPr fontId="1"/>
  </si>
  <si>
    <t xml:space="preserve">  なお、貴院が必要な場合には、北海道警察旭川方面名寄警察署に照会することについて承諾します。</t>
    <rPh sb="5" eb="6">
      <t>キ</t>
    </rPh>
    <rPh sb="6" eb="7">
      <t>イン</t>
    </rPh>
    <rPh sb="16" eb="19">
      <t>ホッカイドウ</t>
    </rPh>
    <rPh sb="19" eb="21">
      <t>ケイサツ</t>
    </rPh>
    <rPh sb="21" eb="23">
      <t>アサヒカワ</t>
    </rPh>
    <rPh sb="23" eb="25">
      <t>ホウメン</t>
    </rPh>
    <rPh sb="25" eb="27">
      <t>ナヨロ</t>
    </rPh>
    <rPh sb="27" eb="29">
      <t>ケイサツ</t>
    </rPh>
    <rPh sb="29" eb="30">
      <t>ショ</t>
    </rPh>
    <phoneticPr fontId="1"/>
  </si>
  <si>
    <t>　競争入札心得、関係法令の規定、名寄市病院事業が提示した競争入札執行通知書並び</t>
    <rPh sb="1" eb="5">
      <t>キョウソウニュウサツ</t>
    </rPh>
    <rPh sb="5" eb="7">
      <t>ココロエ</t>
    </rPh>
    <rPh sb="8" eb="10">
      <t>カンケイ</t>
    </rPh>
    <rPh sb="10" eb="12">
      <t>ホウレイ</t>
    </rPh>
    <rPh sb="13" eb="15">
      <t>キテイ</t>
    </rPh>
    <rPh sb="16" eb="19">
      <t>ナヨロシ</t>
    </rPh>
    <rPh sb="19" eb="21">
      <t>ビョウイン</t>
    </rPh>
    <rPh sb="21" eb="23">
      <t>ジギョウ</t>
    </rPh>
    <rPh sb="24" eb="26">
      <t>テイジ</t>
    </rPh>
    <rPh sb="28" eb="30">
      <t>キョウソウ</t>
    </rPh>
    <rPh sb="30" eb="32">
      <t>ニュウサツ</t>
    </rPh>
    <rPh sb="32" eb="34">
      <t>シッコウ</t>
    </rPh>
    <rPh sb="34" eb="37">
      <t>ツウチショ</t>
    </rPh>
    <rPh sb="37" eb="38">
      <t>ナラ</t>
    </rPh>
    <phoneticPr fontId="1"/>
  </si>
  <si>
    <t>　名寄市病院事業管理者</t>
    <rPh sb="1" eb="3">
      <t>ナヨロ</t>
    </rPh>
    <rPh sb="3" eb="4">
      <t>シ</t>
    </rPh>
    <rPh sb="4" eb="6">
      <t>ビョウイン</t>
    </rPh>
    <rPh sb="6" eb="8">
      <t>ジギョウ</t>
    </rPh>
    <rPh sb="8" eb="11">
      <t>カンリシャ</t>
    </rPh>
    <phoneticPr fontId="1"/>
  </si>
  <si>
    <t>　名寄市病院事業管理者</t>
    <rPh sb="1" eb="4">
      <t>ナヨロシ</t>
    </rPh>
    <rPh sb="4" eb="6">
      <t>ビョウイン</t>
    </rPh>
    <rPh sb="6" eb="8">
      <t>ジギョウ</t>
    </rPh>
    <rPh sb="8" eb="11">
      <t>カンリシャ</t>
    </rPh>
    <phoneticPr fontId="1"/>
  </si>
  <si>
    <t>　平成３０・３１年度に行う名寄市病院事業の競争入札への参加資格について、次のとおり変更</t>
    <rPh sb="1" eb="3">
      <t>ヘイセイ</t>
    </rPh>
    <rPh sb="8" eb="10">
      <t>ネンド</t>
    </rPh>
    <rPh sb="11" eb="12">
      <t>オコナ</t>
    </rPh>
    <rPh sb="13" eb="16">
      <t>ナヨロシ</t>
    </rPh>
    <rPh sb="16" eb="18">
      <t>ビョウイン</t>
    </rPh>
    <rPh sb="18" eb="20">
      <t>ジギョウ</t>
    </rPh>
    <rPh sb="21" eb="25">
      <t>キョウソウニュウサツ</t>
    </rPh>
    <rPh sb="27" eb="29">
      <t>サンカ</t>
    </rPh>
    <rPh sb="29" eb="31">
      <t>シカク</t>
    </rPh>
    <rPh sb="36" eb="37">
      <t>ツギ</t>
    </rPh>
    <rPh sb="41" eb="43">
      <t>ヘンコウ</t>
    </rPh>
    <phoneticPr fontId="1"/>
  </si>
  <si>
    <t>　　平成２９年営業分の確定申告の控（コピー）及び損益計算書（裏面の内訳を含む）の写し</t>
    <rPh sb="2" eb="4">
      <t>ヘイセイ</t>
    </rPh>
    <rPh sb="6" eb="7">
      <t>ネン</t>
    </rPh>
    <rPh sb="7" eb="9">
      <t>エイギョウ</t>
    </rPh>
    <rPh sb="9" eb="10">
      <t>ブン</t>
    </rPh>
    <rPh sb="11" eb="13">
      <t>カクテイ</t>
    </rPh>
    <rPh sb="13" eb="15">
      <t>シンコク</t>
    </rPh>
    <rPh sb="16" eb="17">
      <t>ヒカ</t>
    </rPh>
    <rPh sb="22" eb="23">
      <t>オヨ</t>
    </rPh>
    <rPh sb="24" eb="26">
      <t>ソンエキ</t>
    </rPh>
    <rPh sb="26" eb="29">
      <t>ケイサンショ</t>
    </rPh>
    <rPh sb="30" eb="31">
      <t>ウラ</t>
    </rPh>
    <rPh sb="31" eb="32">
      <t>メン</t>
    </rPh>
    <rPh sb="33" eb="35">
      <t>ウチワケ</t>
    </rPh>
    <rPh sb="36" eb="37">
      <t>フク</t>
    </rPh>
    <rPh sb="40" eb="41">
      <t>ウツ</t>
    </rPh>
    <phoneticPr fontId="1"/>
  </si>
  <si>
    <t>　　平成２９年営業分の確定申告の控（コピー）及び営業収支の状況が明示されている書類</t>
    <rPh sb="2" eb="4">
      <t>ヘイセイ</t>
    </rPh>
    <rPh sb="6" eb="7">
      <t>ネン</t>
    </rPh>
    <rPh sb="7" eb="9">
      <t>エイギョウ</t>
    </rPh>
    <rPh sb="9" eb="10">
      <t>ブン</t>
    </rPh>
    <rPh sb="11" eb="13">
      <t>カクテイ</t>
    </rPh>
    <rPh sb="13" eb="15">
      <t>シンコク</t>
    </rPh>
    <rPh sb="16" eb="17">
      <t>ヒカ</t>
    </rPh>
    <rPh sb="22" eb="23">
      <t>オヨ</t>
    </rPh>
    <rPh sb="24" eb="26">
      <t>エイギョウ</t>
    </rPh>
    <rPh sb="26" eb="28">
      <t>シュウシ</t>
    </rPh>
    <rPh sb="29" eb="31">
      <t>ジョウキョウ</t>
    </rPh>
    <rPh sb="32" eb="34">
      <t>メイジ</t>
    </rPh>
    <rPh sb="39" eb="41">
      <t>ショルイ</t>
    </rPh>
    <phoneticPr fontId="1"/>
  </si>
  <si>
    <t>環境配慮電力入札環境評価項目報告書</t>
    <phoneticPr fontId="1"/>
  </si>
  <si>
    <t>○</t>
    <phoneticPr fontId="1"/>
  </si>
  <si>
    <t>○</t>
    <phoneticPr fontId="1"/>
  </si>
  <si>
    <t>平成29年申告書写し</t>
    <rPh sb="0" eb="2">
      <t>ヘイセイ</t>
    </rPh>
    <rPh sb="4" eb="5">
      <t>ネン</t>
    </rPh>
    <rPh sb="5" eb="7">
      <t>シンコク</t>
    </rPh>
    <rPh sb="7" eb="9">
      <t>ショシャ</t>
    </rPh>
    <phoneticPr fontId="1"/>
  </si>
  <si>
    <t>臨時受付＜郵送または持参提出＞</t>
    <rPh sb="0" eb="2">
      <t>リンジ</t>
    </rPh>
    <rPh sb="2" eb="4">
      <t>ウケツケ</t>
    </rPh>
    <rPh sb="5" eb="7">
      <t>ユウソウ</t>
    </rPh>
    <rPh sb="10" eb="12">
      <t>ジサン</t>
    </rPh>
    <rPh sb="12" eb="14">
      <t>テイシュツ</t>
    </rPh>
    <phoneticPr fontId="1"/>
  </si>
  <si>
    <t>　（２）市町村税（特別区にあっては都税）又は消費税及び地方消費税を滞納していない者。</t>
    <rPh sb="4" eb="7">
      <t>シチョウソン</t>
    </rPh>
    <rPh sb="7" eb="8">
      <t>ゼイ</t>
    </rPh>
    <rPh sb="9" eb="12">
      <t>トクベツク</t>
    </rPh>
    <rPh sb="12" eb="13">
      <t>トック</t>
    </rPh>
    <rPh sb="17" eb="18">
      <t>ト</t>
    </rPh>
    <rPh sb="18" eb="19">
      <t>ゼイ</t>
    </rPh>
    <rPh sb="20" eb="21">
      <t>マタ</t>
    </rPh>
    <rPh sb="22" eb="25">
      <t>ショウヒゼイ</t>
    </rPh>
    <rPh sb="25" eb="26">
      <t>オヨ</t>
    </rPh>
    <rPh sb="27" eb="29">
      <t>チホウ</t>
    </rPh>
    <rPh sb="29" eb="32">
      <t>ショウヒゼイ</t>
    </rPh>
    <rPh sb="33" eb="35">
      <t>タイノウ</t>
    </rPh>
    <rPh sb="40" eb="41">
      <t>モノ</t>
    </rPh>
    <phoneticPr fontId="1"/>
  </si>
  <si>
    <t>電力供給業務のみ提出
名寄市病院事業環境配慮電力入札実施要綱　別表１</t>
    <rPh sb="0" eb="2">
      <t>デンリョク</t>
    </rPh>
    <rPh sb="2" eb="4">
      <t>キョウキュウ</t>
    </rPh>
    <rPh sb="4" eb="6">
      <t>ギョウム</t>
    </rPh>
    <rPh sb="8" eb="10">
      <t>テイシュツ</t>
    </rPh>
    <rPh sb="28" eb="30">
      <t>ヨウコウ</t>
    </rPh>
    <rPh sb="31" eb="33">
      <t>ベッピョウ</t>
    </rPh>
    <phoneticPr fontId="1"/>
  </si>
  <si>
    <t>平成３０年10月１5日～平成３０年10月31日</t>
    <phoneticPr fontId="1"/>
  </si>
  <si>
    <t>　　ア　平成３０年10月１日現在において、引き続き２年以上その事業を営んでいること。</t>
    <rPh sb="14" eb="16">
      <t>ゲンザイ</t>
    </rPh>
    <rPh sb="21" eb="22">
      <t>ヒ</t>
    </rPh>
    <rPh sb="23" eb="24">
      <t>ツヅ</t>
    </rPh>
    <rPh sb="26" eb="29">
      <t>ネンイジョウ</t>
    </rPh>
    <rPh sb="31" eb="33">
      <t>ジギョウ</t>
    </rPh>
    <rPh sb="34" eb="35">
      <t>イトナ</t>
    </rPh>
    <phoneticPr fontId="1"/>
  </si>
  <si>
    <t xml:space="preserve">　  ア　平成30年10月１日現在において引き続き２年以上その事業を営んでいること。 </t>
    <phoneticPr fontId="1"/>
  </si>
  <si>
    <t>平成30年10月15日から10月31日</t>
    <phoneticPr fontId="1"/>
  </si>
  <si>
    <t>事業所の所在地（個人の場合は住所地）は審査基準日（10月1日）の所在地（住所地）とする。</t>
    <rPh sb="0" eb="3">
      <t>ジギョウショ</t>
    </rPh>
    <rPh sb="4" eb="7">
      <t>ショザイチ</t>
    </rPh>
    <rPh sb="8" eb="10">
      <t>コジン</t>
    </rPh>
    <rPh sb="11" eb="13">
      <t>バアイ</t>
    </rPh>
    <rPh sb="14" eb="16">
      <t>ジュウショ</t>
    </rPh>
    <rPh sb="16" eb="17">
      <t>チ</t>
    </rPh>
    <rPh sb="19" eb="21">
      <t>シンサ</t>
    </rPh>
    <rPh sb="21" eb="23">
      <t>キジュン</t>
    </rPh>
    <rPh sb="23" eb="24">
      <t>ビ</t>
    </rPh>
    <rPh sb="27" eb="28">
      <t>ガツ</t>
    </rPh>
    <rPh sb="29" eb="30">
      <t>ニチ</t>
    </rPh>
    <rPh sb="32" eb="35">
      <t>ショザイチ</t>
    </rPh>
    <rPh sb="36" eb="38">
      <t>ジュウショ</t>
    </rPh>
    <rPh sb="38" eb="39">
      <t>チ</t>
    </rPh>
    <phoneticPr fontId="1"/>
  </si>
  <si>
    <t>（１）事業の営業年数は審査基準日（10月1日）を基準としておこなう。</t>
    <rPh sb="3" eb="5">
      <t>ジギョウ</t>
    </rPh>
    <rPh sb="6" eb="8">
      <t>エイギョウ</t>
    </rPh>
    <rPh sb="8" eb="10">
      <t>ネンスウ</t>
    </rPh>
    <rPh sb="11" eb="13">
      <t>シンサ</t>
    </rPh>
    <rPh sb="13" eb="16">
      <t>キジュンビ</t>
    </rPh>
    <rPh sb="19" eb="20">
      <t>ガツ</t>
    </rPh>
    <rPh sb="21" eb="22">
      <t>ニチ</t>
    </rPh>
    <rPh sb="24" eb="26">
      <t>キジュン</t>
    </rPh>
    <phoneticPr fontId="1"/>
  </si>
  <si>
    <t>基準日前日（9月30日）現在の払込済（登記済）資本金を記入する。</t>
    <rPh sb="0" eb="3">
      <t>キジュンビ</t>
    </rPh>
    <rPh sb="3" eb="5">
      <t>ゼンジツ</t>
    </rPh>
    <rPh sb="7" eb="8">
      <t>ガツ</t>
    </rPh>
    <rPh sb="10" eb="11">
      <t>ニチ</t>
    </rPh>
    <rPh sb="12" eb="14">
      <t>ゲンザイ</t>
    </rPh>
    <rPh sb="15" eb="16">
      <t>ハラ</t>
    </rPh>
    <rPh sb="16" eb="17">
      <t>コ</t>
    </rPh>
    <rPh sb="17" eb="18">
      <t>ズミ</t>
    </rPh>
    <rPh sb="19" eb="21">
      <t>トウキ</t>
    </rPh>
    <rPh sb="21" eb="22">
      <t>ズミ</t>
    </rPh>
    <rPh sb="23" eb="26">
      <t>シホンキン</t>
    </rPh>
    <rPh sb="27" eb="29">
      <t>キニュウ</t>
    </rPh>
    <phoneticPr fontId="1"/>
  </si>
  <si>
    <t>　なお、上記金額には消費税及び地方消費税額を含みません。</t>
    <rPh sb="4" eb="6">
      <t>ジョウキ</t>
    </rPh>
    <rPh sb="6" eb="8">
      <t>キンガク</t>
    </rPh>
    <rPh sb="10" eb="13">
      <t>ショウヒゼイ</t>
    </rPh>
    <rPh sb="13" eb="14">
      <t>オヨ</t>
    </rPh>
    <rPh sb="15" eb="17">
      <t>チホウ</t>
    </rPh>
    <rPh sb="17" eb="20">
      <t>ショウヒゼイ</t>
    </rPh>
    <rPh sb="20" eb="21">
      <t>ガク</t>
    </rPh>
    <rPh sb="22" eb="23">
      <t>フク</t>
    </rPh>
    <phoneticPr fontId="1"/>
  </si>
  <si>
    <t>※訂正箇所必ず訂正印押してください。ただし、金額の訂正はできません。</t>
    <rPh sb="1" eb="3">
      <t>テイセイ</t>
    </rPh>
    <rPh sb="3" eb="5">
      <t>カショ</t>
    </rPh>
    <rPh sb="5" eb="6">
      <t>カナラ</t>
    </rPh>
    <rPh sb="7" eb="10">
      <t>テイセイイン</t>
    </rPh>
    <rPh sb="10" eb="11">
      <t>オ</t>
    </rPh>
    <rPh sb="22" eb="24">
      <t>キンガク</t>
    </rPh>
    <rPh sb="25" eb="27">
      <t>テイセイ</t>
    </rPh>
    <phoneticPr fontId="1"/>
  </si>
  <si>
    <t>必要書類</t>
    <rPh sb="0" eb="2">
      <t>ヒツヨウ</t>
    </rPh>
    <rPh sb="2" eb="4">
      <t>ショルイ</t>
    </rPh>
    <phoneticPr fontId="1"/>
  </si>
  <si>
    <t>入力事項</t>
    <rPh sb="0" eb="2">
      <t>ニュウリョク</t>
    </rPh>
    <rPh sb="2" eb="4">
      <t>ジコウ</t>
    </rPh>
    <phoneticPr fontId="1"/>
  </si>
  <si>
    <t>申請年月日</t>
    <rPh sb="0" eb="2">
      <t>シンセイ</t>
    </rPh>
    <rPh sb="2" eb="5">
      <t>ネンガッピ</t>
    </rPh>
    <phoneticPr fontId="1"/>
  </si>
  <si>
    <t>郵便番号</t>
    <phoneticPr fontId="1"/>
  </si>
  <si>
    <t>所在地</t>
    <phoneticPr fontId="1"/>
  </si>
  <si>
    <t>電話番号</t>
    <phoneticPr fontId="1"/>
  </si>
  <si>
    <t>ＦＡＸ番号</t>
    <phoneticPr fontId="1"/>
  </si>
  <si>
    <t>○</t>
    <phoneticPr fontId="1"/>
  </si>
  <si>
    <t>○</t>
    <phoneticPr fontId="1"/>
  </si>
  <si>
    <t>○</t>
    <phoneticPr fontId="1"/>
  </si>
  <si>
    <t>※申請条件を必ずご確認のうえ申請書類の提出してください。</t>
    <phoneticPr fontId="1"/>
  </si>
  <si>
    <t>※ふりがな</t>
    <phoneticPr fontId="1"/>
  </si>
  <si>
    <t>※郵便番号</t>
    <phoneticPr fontId="1"/>
  </si>
  <si>
    <t>※所在地</t>
    <phoneticPr fontId="1"/>
  </si>
  <si>
    <t>※電話番号</t>
    <phoneticPr fontId="1"/>
  </si>
  <si>
    <t>※ＦＡＸ番号</t>
    <phoneticPr fontId="1"/>
  </si>
  <si>
    <t>個人開業年月日</t>
    <rPh sb="0" eb="2">
      <t>コジン</t>
    </rPh>
    <rPh sb="2" eb="4">
      <t>カイギョウ</t>
    </rPh>
    <rPh sb="4" eb="7">
      <t>ネンガッピ</t>
    </rPh>
    <phoneticPr fontId="1"/>
  </si>
  <si>
    <t>法人設立登記年月日</t>
    <rPh sb="0" eb="2">
      <t>ホウジン</t>
    </rPh>
    <rPh sb="2" eb="4">
      <t>セツリツ</t>
    </rPh>
    <rPh sb="4" eb="6">
      <t>トウキ</t>
    </rPh>
    <rPh sb="6" eb="9">
      <t>ネンガッピ</t>
    </rPh>
    <phoneticPr fontId="1"/>
  </si>
  <si>
    <t>資本金（万円）</t>
    <phoneticPr fontId="1"/>
  </si>
  <si>
    <t>直近１年間の
売上高（千円）</t>
    <rPh sb="0" eb="2">
      <t>チョッキン</t>
    </rPh>
    <rPh sb="3" eb="5">
      <t>ネンカン</t>
    </rPh>
    <rPh sb="11" eb="13">
      <t>センエン</t>
    </rPh>
    <phoneticPr fontId="1"/>
  </si>
  <si>
    <t>直近１年間の
当期利益（千円）</t>
    <rPh sb="0" eb="2">
      <t>チョッキン</t>
    </rPh>
    <rPh sb="3" eb="5">
      <t>ネンカン</t>
    </rPh>
    <rPh sb="12" eb="14">
      <t>センエン</t>
    </rPh>
    <phoneticPr fontId="1"/>
  </si>
  <si>
    <t>代表者生年月日</t>
    <rPh sb="0" eb="3">
      <t>ダイヒョウシャ</t>
    </rPh>
    <rPh sb="3" eb="5">
      <t>セイネン</t>
    </rPh>
    <rPh sb="5" eb="7">
      <t>ガッピ</t>
    </rPh>
    <phoneticPr fontId="1"/>
  </si>
  <si>
    <t>備考</t>
    <phoneticPr fontId="1"/>
  </si>
  <si>
    <t>従業員数（代表含む）</t>
    <rPh sb="0" eb="3">
      <t>ジュウギョウイン</t>
    </rPh>
    <rPh sb="3" eb="4">
      <t>スウ</t>
    </rPh>
    <rPh sb="5" eb="7">
      <t>ダイヒョウ</t>
    </rPh>
    <rPh sb="7" eb="8">
      <t>フク</t>
    </rPh>
    <phoneticPr fontId="1"/>
  </si>
  <si>
    <t>委任する支店の人数</t>
    <rPh sb="0" eb="2">
      <t>イニン</t>
    </rPh>
    <rPh sb="4" eb="6">
      <t>シテン</t>
    </rPh>
    <rPh sb="7" eb="9">
      <t>ニンズウ</t>
    </rPh>
    <phoneticPr fontId="1"/>
  </si>
  <si>
    <t>課・非課税業者の別</t>
    <rPh sb="0" eb="1">
      <t>カ</t>
    </rPh>
    <rPh sb="2" eb="3">
      <t>ヒ</t>
    </rPh>
    <rPh sb="3" eb="5">
      <t>カゼイ</t>
    </rPh>
    <rPh sb="5" eb="7">
      <t>ギョウシャ</t>
    </rPh>
    <rPh sb="8" eb="9">
      <t>ベツ</t>
    </rPh>
    <phoneticPr fontId="1"/>
  </si>
  <si>
    <t>営業に必要な許認可
の有無</t>
    <rPh sb="0" eb="2">
      <t>エイギョウ</t>
    </rPh>
    <rPh sb="3" eb="5">
      <t>ヒツヨウ</t>
    </rPh>
    <rPh sb="6" eb="9">
      <t>キョニンカ</t>
    </rPh>
    <rPh sb="11" eb="13">
      <t>ウム</t>
    </rPh>
    <phoneticPr fontId="1"/>
  </si>
  <si>
    <t>個人資格が必要な
許認可の有無</t>
    <rPh sb="0" eb="2">
      <t>コジン</t>
    </rPh>
    <rPh sb="2" eb="4">
      <t>シカク</t>
    </rPh>
    <rPh sb="5" eb="7">
      <t>ヒツヨウ</t>
    </rPh>
    <rPh sb="9" eb="12">
      <t>キョニンカ</t>
    </rPh>
    <rPh sb="13" eb="15">
      <t>ウム</t>
    </rPh>
    <phoneticPr fontId="1"/>
  </si>
  <si>
    <t>誓約書（暴力団排除に関する）</t>
    <phoneticPr fontId="1"/>
  </si>
  <si>
    <t>業務経歴書</t>
    <phoneticPr fontId="1"/>
  </si>
  <si>
    <t>有資格者名簿</t>
    <phoneticPr fontId="1"/>
  </si>
  <si>
    <t>協同組合等の概要</t>
    <phoneticPr fontId="1"/>
  </si>
  <si>
    <t>社会保険等加入報告書</t>
    <phoneticPr fontId="1"/>
  </si>
  <si>
    <t>登記事項証明書</t>
    <phoneticPr fontId="1"/>
  </si>
  <si>
    <t>身分証明書</t>
    <phoneticPr fontId="1"/>
  </si>
  <si>
    <t>国税納税証明書</t>
    <phoneticPr fontId="1"/>
  </si>
  <si>
    <t>許認可証</t>
    <phoneticPr fontId="1"/>
  </si>
  <si>
    <t>申告書写し</t>
    <phoneticPr fontId="1"/>
  </si>
  <si>
    <t>様式番号</t>
    <rPh sb="0" eb="2">
      <t>ヨウシキ</t>
    </rPh>
    <rPh sb="2" eb="4">
      <t>バンゴウ</t>
    </rPh>
    <phoneticPr fontId="1"/>
  </si>
  <si>
    <t>別記２２号様式</t>
    <phoneticPr fontId="1"/>
  </si>
  <si>
    <t>別記２４号様式</t>
    <phoneticPr fontId="1"/>
  </si>
  <si>
    <t>別記２５号様式</t>
    <phoneticPr fontId="1"/>
  </si>
  <si>
    <t>共通様式</t>
    <phoneticPr fontId="1"/>
  </si>
  <si>
    <t>個人事業開廃業等届書&lt;控&gt;</t>
    <phoneticPr fontId="1"/>
  </si>
  <si>
    <t>要押印</t>
    <rPh sb="0" eb="1">
      <t>ヨウ</t>
    </rPh>
    <phoneticPr fontId="1"/>
  </si>
  <si>
    <t>前年度申請書類写し</t>
    <rPh sb="0" eb="3">
      <t>ゼンネンド</t>
    </rPh>
    <rPh sb="3" eb="5">
      <t>シンセイ</t>
    </rPh>
    <rPh sb="5" eb="7">
      <t>ショルイ</t>
    </rPh>
    <rPh sb="7" eb="8">
      <t>ウツ</t>
    </rPh>
    <phoneticPr fontId="1"/>
  </si>
  <si>
    <t>委任状</t>
    <rPh sb="0" eb="3">
      <t>イニンジョウ</t>
    </rPh>
    <phoneticPr fontId="1"/>
  </si>
  <si>
    <t>決算書</t>
    <rPh sb="0" eb="3">
      <t>ケッサンショ</t>
    </rPh>
    <phoneticPr fontId="1"/>
  </si>
  <si>
    <t>別記２６号様式</t>
    <phoneticPr fontId="1"/>
  </si>
  <si>
    <t>任意様式</t>
    <rPh sb="0" eb="2">
      <t>ニンイ</t>
    </rPh>
    <rPh sb="2" eb="4">
      <t>ヨウシキ</t>
    </rPh>
    <phoneticPr fontId="1"/>
  </si>
  <si>
    <t>○</t>
    <phoneticPr fontId="1"/>
  </si>
  <si>
    <t>業務形態</t>
    <rPh sb="0" eb="2">
      <t>ギョウム</t>
    </rPh>
    <rPh sb="2" eb="4">
      <t>ケイタイ</t>
    </rPh>
    <phoneticPr fontId="1"/>
  </si>
  <si>
    <t>ふりがな</t>
    <phoneticPr fontId="1"/>
  </si>
  <si>
    <t>協同組合の場合は「協同組合等の概要」に必要事項を記載</t>
    <rPh sb="0" eb="2">
      <t>キョウドウ</t>
    </rPh>
    <rPh sb="2" eb="4">
      <t>クミアイ</t>
    </rPh>
    <rPh sb="5" eb="7">
      <t>バアイ</t>
    </rPh>
    <rPh sb="9" eb="11">
      <t>キョウドウ</t>
    </rPh>
    <rPh sb="11" eb="13">
      <t>クミアイ</t>
    </rPh>
    <rPh sb="13" eb="14">
      <t>トウ</t>
    </rPh>
    <rPh sb="15" eb="17">
      <t>ガイヨウ</t>
    </rPh>
    <rPh sb="19" eb="21">
      <t>ヒツヨウ</t>
    </rPh>
    <rPh sb="21" eb="23">
      <t>ジコウ</t>
    </rPh>
    <rPh sb="24" eb="26">
      <t>キサイ</t>
    </rPh>
    <phoneticPr fontId="1"/>
  </si>
  <si>
    <t>「有」の場合は「委託業務等競争入札参加資格申請付票及び受理票」に必要事項を記入</t>
    <phoneticPr fontId="1"/>
  </si>
  <si>
    <t>「有」の場合は「有資格者名簿」に必要事項を記入</t>
    <rPh sb="1" eb="2">
      <t>アリ</t>
    </rPh>
    <rPh sb="4" eb="6">
      <t>バアイ</t>
    </rPh>
    <rPh sb="8" eb="12">
      <t>ユウシカクシャ</t>
    </rPh>
    <rPh sb="12" eb="14">
      <t>メイボ</t>
    </rPh>
    <rPh sb="16" eb="18">
      <t>ヒツヨウ</t>
    </rPh>
    <rPh sb="18" eb="20">
      <t>ジコウ</t>
    </rPh>
    <rPh sb="21" eb="23">
      <t>キニュウ</t>
    </rPh>
    <phoneticPr fontId="1"/>
  </si>
  <si>
    <t>商号又は名称のふりがなを記載</t>
    <rPh sb="12" eb="14">
      <t>キサイ</t>
    </rPh>
    <phoneticPr fontId="1"/>
  </si>
  <si>
    <t>商号又は名称のふりがなを記載</t>
    <phoneticPr fontId="1"/>
  </si>
  <si>
    <t>※受任者を設ける場合は米印すべてに必要事項記載して下さい</t>
    <rPh sb="5" eb="6">
      <t>モウ</t>
    </rPh>
    <rPh sb="8" eb="10">
      <t>バアイ</t>
    </rPh>
    <rPh sb="11" eb="13">
      <t>コメジルシ</t>
    </rPh>
    <rPh sb="17" eb="19">
      <t>ヒツヨウ</t>
    </rPh>
    <rPh sb="19" eb="21">
      <t>ジコウ</t>
    </rPh>
    <rPh sb="21" eb="23">
      <t>キサイ</t>
    </rPh>
    <rPh sb="25" eb="26">
      <t>クダ</t>
    </rPh>
    <phoneticPr fontId="1"/>
  </si>
  <si>
    <t>法務局による交付</t>
    <phoneticPr fontId="1"/>
  </si>
  <si>
    <t>税務署による交付</t>
    <phoneticPr fontId="1"/>
  </si>
  <si>
    <t>本籍を有する市町村</t>
    <phoneticPr fontId="1"/>
  </si>
  <si>
    <t>所在市町村による交付</t>
    <phoneticPr fontId="1"/>
  </si>
  <si>
    <t>許可所轄による交付</t>
    <phoneticPr fontId="1"/>
  </si>
  <si>
    <t>前年度申請書類写し</t>
    <phoneticPr fontId="1"/>
  </si>
  <si>
    <t>※受任者氏名</t>
    <rPh sb="1" eb="3">
      <t>ジュニン</t>
    </rPh>
    <rPh sb="3" eb="4">
      <t>シャ</t>
    </rPh>
    <phoneticPr fontId="1"/>
  </si>
  <si>
    <t>※受任者職名</t>
    <rPh sb="1" eb="3">
      <t>ジュニン</t>
    </rPh>
    <rPh sb="3" eb="4">
      <t>シャ</t>
    </rPh>
    <phoneticPr fontId="1"/>
  </si>
  <si>
    <t>代表者職名</t>
    <rPh sb="0" eb="3">
      <t>ダイヒョウシャ</t>
    </rPh>
    <rPh sb="3" eb="5">
      <t>ショクメイ</t>
    </rPh>
    <phoneticPr fontId="1"/>
  </si>
  <si>
    <t>代表者氏名</t>
    <rPh sb="0" eb="2">
      <t>ダイヒョウ</t>
    </rPh>
    <rPh sb="2" eb="3">
      <t>シャ</t>
    </rPh>
    <rPh sb="3" eb="5">
      <t>シメイ</t>
    </rPh>
    <phoneticPr fontId="1"/>
  </si>
  <si>
    <t>名称のふりがなを記載</t>
    <phoneticPr fontId="1"/>
  </si>
  <si>
    <t>※名称</t>
    <rPh sb="1" eb="3">
      <t>メイショウ</t>
    </rPh>
    <phoneticPr fontId="1"/>
  </si>
  <si>
    <t>人</t>
    <phoneticPr fontId="1"/>
  </si>
  <si>
    <t>０１</t>
    <phoneticPr fontId="1"/>
  </si>
  <si>
    <t>０１</t>
    <phoneticPr fontId="1"/>
  </si>
  <si>
    <t>０１</t>
    <phoneticPr fontId="1"/>
  </si>
  <si>
    <t>０１</t>
    <phoneticPr fontId="1"/>
  </si>
  <si>
    <t>設備点検・保守点検業務</t>
    <phoneticPr fontId="1"/>
  </si>
  <si>
    <t>０４</t>
    <phoneticPr fontId="1"/>
  </si>
  <si>
    <t>０６</t>
    <phoneticPr fontId="1"/>
  </si>
  <si>
    <t>０７</t>
    <phoneticPr fontId="1"/>
  </si>
  <si>
    <t>非課税業者</t>
    <phoneticPr fontId="1"/>
  </si>
  <si>
    <t>課税業者</t>
    <phoneticPr fontId="1"/>
  </si>
  <si>
    <t>自</t>
    <rPh sb="0" eb="1">
      <t>ジ</t>
    </rPh>
    <phoneticPr fontId="1"/>
  </si>
  <si>
    <t>至</t>
    <rPh sb="0" eb="1">
      <t>イタ</t>
    </rPh>
    <phoneticPr fontId="1"/>
  </si>
  <si>
    <t>ふりがな</t>
    <phoneticPr fontId="1"/>
  </si>
  <si>
    <t>○</t>
    <phoneticPr fontId="1"/>
  </si>
  <si>
    <t>市税納税証明書</t>
    <phoneticPr fontId="1"/>
  </si>
  <si>
    <t>文具・事務用機器（コピー用紙以外）</t>
    <rPh sb="0" eb="2">
      <t>ブング</t>
    </rPh>
    <rPh sb="3" eb="6">
      <t>ジムヨウ</t>
    </rPh>
    <rPh sb="6" eb="8">
      <t>キキ</t>
    </rPh>
    <rPh sb="12" eb="14">
      <t>ヨウシ</t>
    </rPh>
    <rPh sb="14" eb="16">
      <t>イガイ</t>
    </rPh>
    <phoneticPr fontId="2"/>
  </si>
  <si>
    <t>02</t>
  </si>
  <si>
    <t>事務用什器</t>
    <rPh sb="2" eb="3">
      <t>ヨウ</t>
    </rPh>
    <phoneticPr fontId="2"/>
  </si>
  <si>
    <t>03</t>
  </si>
  <si>
    <t>コピー用紙</t>
    <rPh sb="3" eb="5">
      <t>ヨウシ</t>
    </rPh>
    <phoneticPr fontId="2"/>
  </si>
  <si>
    <t>04</t>
  </si>
  <si>
    <t>05</t>
  </si>
  <si>
    <t>写真用品</t>
    <rPh sb="0" eb="2">
      <t>シャシン</t>
    </rPh>
    <rPh sb="2" eb="4">
      <t>ヨウヒン</t>
    </rPh>
    <phoneticPr fontId="2"/>
  </si>
  <si>
    <t>06</t>
  </si>
  <si>
    <t>教材用各種用品</t>
    <rPh sb="0" eb="3">
      <t>キョウザイヨウ</t>
    </rPh>
    <rPh sb="3" eb="5">
      <t>カクシュ</t>
    </rPh>
    <rPh sb="5" eb="7">
      <t>ヨウヒン</t>
    </rPh>
    <phoneticPr fontId="2"/>
  </si>
  <si>
    <t>07</t>
  </si>
  <si>
    <t>図書及び定期刊行物</t>
    <rPh sb="0" eb="2">
      <t>トショ</t>
    </rPh>
    <rPh sb="2" eb="3">
      <t>オヨ</t>
    </rPh>
    <rPh sb="4" eb="6">
      <t>テイキ</t>
    </rPh>
    <rPh sb="6" eb="9">
      <t>カンコウブツ</t>
    </rPh>
    <phoneticPr fontId="2"/>
  </si>
  <si>
    <t>家庭電器</t>
    <rPh sb="0" eb="2">
      <t>カテイ</t>
    </rPh>
    <rPh sb="2" eb="4">
      <t>デンキ</t>
    </rPh>
    <phoneticPr fontId="2"/>
  </si>
  <si>
    <t>電気通信機器</t>
    <rPh sb="0" eb="2">
      <t>デンキ</t>
    </rPh>
    <rPh sb="2" eb="4">
      <t>ツウシン</t>
    </rPh>
    <rPh sb="4" eb="6">
      <t>キキ</t>
    </rPh>
    <phoneticPr fontId="2"/>
  </si>
  <si>
    <t>電気機械器具、資材、設備</t>
    <rPh sb="0" eb="2">
      <t>デンキ</t>
    </rPh>
    <rPh sb="2" eb="4">
      <t>キカイ</t>
    </rPh>
    <rPh sb="4" eb="6">
      <t>キグ</t>
    </rPh>
    <rPh sb="7" eb="9">
      <t>シザイ</t>
    </rPh>
    <rPh sb="10" eb="12">
      <t>セツビ</t>
    </rPh>
    <phoneticPr fontId="2"/>
  </si>
  <si>
    <t>冷暖房機器</t>
    <rPh sb="0" eb="1">
      <t>レイ</t>
    </rPh>
    <rPh sb="1" eb="3">
      <t>ダンボウ</t>
    </rPh>
    <rPh sb="3" eb="5">
      <t>キキ</t>
    </rPh>
    <phoneticPr fontId="2"/>
  </si>
  <si>
    <t>パソコン、ネットワーク機器</t>
    <rPh sb="11" eb="13">
      <t>キキ</t>
    </rPh>
    <phoneticPr fontId="2"/>
  </si>
  <si>
    <t>音響、視聴覚機器</t>
    <rPh sb="0" eb="2">
      <t>オンキョウ</t>
    </rPh>
    <rPh sb="3" eb="6">
      <t>シチョウカク</t>
    </rPh>
    <rPh sb="6" eb="8">
      <t>キキ</t>
    </rPh>
    <phoneticPr fontId="2"/>
  </si>
  <si>
    <t>楽器</t>
    <rPh sb="0" eb="2">
      <t>ガッキ</t>
    </rPh>
    <phoneticPr fontId="2"/>
  </si>
  <si>
    <t>体育用品</t>
    <rPh sb="0" eb="2">
      <t>タイイク</t>
    </rPh>
    <rPh sb="2" eb="4">
      <t>ヨウヒン</t>
    </rPh>
    <phoneticPr fontId="2"/>
  </si>
  <si>
    <t>一般印刷</t>
    <rPh sb="0" eb="2">
      <t>イッパン</t>
    </rPh>
    <rPh sb="2" eb="4">
      <t>インサツ</t>
    </rPh>
    <phoneticPr fontId="2"/>
  </si>
  <si>
    <t>フォーム印刷</t>
    <rPh sb="4" eb="6">
      <t>インサツ</t>
    </rPh>
    <phoneticPr fontId="2"/>
  </si>
  <si>
    <t>企画、デザイン類</t>
    <rPh sb="0" eb="2">
      <t>キカク</t>
    </rPh>
    <rPh sb="7" eb="8">
      <t>ルイ</t>
    </rPh>
    <phoneticPr fontId="2"/>
  </si>
  <si>
    <t>特殊印刷（地図等）</t>
    <rPh sb="0" eb="2">
      <t>トクシュ</t>
    </rPh>
    <rPh sb="2" eb="4">
      <t>インサツ</t>
    </rPh>
    <rPh sb="5" eb="7">
      <t>チズ</t>
    </rPh>
    <rPh sb="7" eb="8">
      <t>ナド</t>
    </rPh>
    <phoneticPr fontId="2"/>
  </si>
  <si>
    <t>スクリーン印刷等</t>
    <rPh sb="5" eb="8">
      <t>インサツトウ</t>
    </rPh>
    <phoneticPr fontId="2"/>
  </si>
  <si>
    <t>土木建設機械器具</t>
    <rPh sb="0" eb="2">
      <t>ドボク</t>
    </rPh>
    <rPh sb="2" eb="4">
      <t>ケンセツ</t>
    </rPh>
    <rPh sb="4" eb="6">
      <t>キカイ</t>
    </rPh>
    <rPh sb="6" eb="8">
      <t>キグ</t>
    </rPh>
    <phoneticPr fontId="2"/>
  </si>
  <si>
    <t>精密機械器具</t>
    <rPh sb="0" eb="2">
      <t>セイミツ</t>
    </rPh>
    <rPh sb="2" eb="4">
      <t>キカイ</t>
    </rPh>
    <rPh sb="4" eb="6">
      <t>キグ</t>
    </rPh>
    <phoneticPr fontId="2"/>
  </si>
  <si>
    <t>昇降機器</t>
    <rPh sb="0" eb="2">
      <t>ショウコウ</t>
    </rPh>
    <rPh sb="2" eb="4">
      <t>キキ</t>
    </rPh>
    <phoneticPr fontId="2"/>
  </si>
  <si>
    <t>農業用穂苗、薬品、資材</t>
    <rPh sb="0" eb="3">
      <t>ノウギョウヨウ</t>
    </rPh>
    <rPh sb="3" eb="4">
      <t>ホ</t>
    </rPh>
    <rPh sb="4" eb="5">
      <t>ナエ</t>
    </rPh>
    <rPh sb="6" eb="8">
      <t>ヤクヒン</t>
    </rPh>
    <rPh sb="9" eb="11">
      <t>シザイ</t>
    </rPh>
    <phoneticPr fontId="2"/>
  </si>
  <si>
    <t>農業系機械、機器</t>
    <rPh sb="0" eb="2">
      <t>ノウギョウ</t>
    </rPh>
    <rPh sb="2" eb="3">
      <t>ケイ</t>
    </rPh>
    <rPh sb="3" eb="5">
      <t>キカイ</t>
    </rPh>
    <rPh sb="6" eb="8">
      <t>キキ</t>
    </rPh>
    <phoneticPr fontId="2"/>
  </si>
  <si>
    <t>08</t>
  </si>
  <si>
    <t>捕獲檻</t>
    <rPh sb="0" eb="2">
      <t>ホカク</t>
    </rPh>
    <rPh sb="2" eb="3">
      <t>オリ</t>
    </rPh>
    <phoneticPr fontId="2"/>
  </si>
  <si>
    <t>医療機器、器具</t>
    <rPh sb="0" eb="2">
      <t>イリョウ</t>
    </rPh>
    <rPh sb="2" eb="4">
      <t>キキ</t>
    </rPh>
    <rPh sb="5" eb="7">
      <t>キグ</t>
    </rPh>
    <phoneticPr fontId="2"/>
  </si>
  <si>
    <t>業務用薬品</t>
    <rPh sb="0" eb="3">
      <t>ギョウムヨウ</t>
    </rPh>
    <rPh sb="3" eb="5">
      <t>ヤクヒン</t>
    </rPh>
    <phoneticPr fontId="2"/>
  </si>
  <si>
    <t>一般薬品</t>
    <rPh sb="0" eb="2">
      <t>イッパン</t>
    </rPh>
    <rPh sb="2" eb="4">
      <t>ヤクヒン</t>
    </rPh>
    <phoneticPr fontId="2"/>
  </si>
  <si>
    <t>水質検査用薬品</t>
    <rPh sb="0" eb="2">
      <t>スイシツ</t>
    </rPh>
    <rPh sb="2" eb="5">
      <t>ケンサヨウ</t>
    </rPh>
    <rPh sb="5" eb="7">
      <t>ヤクヒン</t>
    </rPh>
    <phoneticPr fontId="2"/>
  </si>
  <si>
    <t>普通車両</t>
    <rPh sb="0" eb="2">
      <t>フツウ</t>
    </rPh>
    <rPh sb="2" eb="4">
      <t>シャリョウ</t>
    </rPh>
    <phoneticPr fontId="2"/>
  </si>
  <si>
    <t>特殊車両</t>
    <rPh sb="0" eb="2">
      <t>トクシュ</t>
    </rPh>
    <rPh sb="2" eb="4">
      <t>シャリョウ</t>
    </rPh>
    <phoneticPr fontId="2"/>
  </si>
  <si>
    <t>軽車両</t>
    <rPh sb="0" eb="1">
      <t>ケイ</t>
    </rPh>
    <rPh sb="1" eb="3">
      <t>シャリョウ</t>
    </rPh>
    <phoneticPr fontId="2"/>
  </si>
  <si>
    <t>車両部品</t>
    <rPh sb="0" eb="2">
      <t>シャリョウ</t>
    </rPh>
    <rPh sb="2" eb="4">
      <t>ブヒン</t>
    </rPh>
    <phoneticPr fontId="2"/>
  </si>
  <si>
    <t>架装</t>
    <rPh sb="0" eb="1">
      <t>カ</t>
    </rPh>
    <rPh sb="1" eb="2">
      <t>ソウ</t>
    </rPh>
    <phoneticPr fontId="2"/>
  </si>
  <si>
    <t>圧雪車</t>
    <rPh sb="0" eb="1">
      <t>アッ</t>
    </rPh>
    <rPh sb="1" eb="2">
      <t>ユキ</t>
    </rPh>
    <rPh sb="2" eb="3">
      <t>シャ</t>
    </rPh>
    <phoneticPr fontId="2"/>
  </si>
  <si>
    <t>農林水産系</t>
    <rPh sb="0" eb="2">
      <t>ノウリン</t>
    </rPh>
    <rPh sb="2" eb="4">
      <t>スイサン</t>
    </rPh>
    <rPh sb="4" eb="5">
      <t>ケイ</t>
    </rPh>
    <phoneticPr fontId="2"/>
  </si>
  <si>
    <t>石炭、コークス</t>
    <rPh sb="0" eb="2">
      <t>セキタン</t>
    </rPh>
    <phoneticPr fontId="2"/>
  </si>
  <si>
    <t>石油製品</t>
    <rPh sb="0" eb="2">
      <t>セキユ</t>
    </rPh>
    <rPh sb="2" eb="4">
      <t>セイヒン</t>
    </rPh>
    <phoneticPr fontId="2"/>
  </si>
  <si>
    <t>加工燃料</t>
    <rPh sb="0" eb="2">
      <t>カコウ</t>
    </rPh>
    <rPh sb="2" eb="4">
      <t>ネンリョウ</t>
    </rPh>
    <phoneticPr fontId="2"/>
  </si>
  <si>
    <t>木炭、薪炭</t>
    <rPh sb="0" eb="2">
      <t>モクタン</t>
    </rPh>
    <rPh sb="3" eb="5">
      <t>シンタン</t>
    </rPh>
    <phoneticPr fontId="2"/>
  </si>
  <si>
    <t>酸素他</t>
    <rPh sb="0" eb="2">
      <t>サンソ</t>
    </rPh>
    <rPh sb="2" eb="3">
      <t>ホカ</t>
    </rPh>
    <phoneticPr fontId="2"/>
  </si>
  <si>
    <t>家具類</t>
    <rPh sb="0" eb="3">
      <t>カグルイ</t>
    </rPh>
    <phoneticPr fontId="2"/>
  </si>
  <si>
    <t>被服類</t>
    <rPh sb="0" eb="3">
      <t>ヒフクルイ</t>
    </rPh>
    <phoneticPr fontId="2"/>
  </si>
  <si>
    <t>どんちょう</t>
    <phoneticPr fontId="2"/>
  </si>
  <si>
    <t>テント</t>
    <phoneticPr fontId="2"/>
  </si>
  <si>
    <t>金物雑貨</t>
    <rPh sb="0" eb="1">
      <t>カネ</t>
    </rPh>
    <rPh sb="1" eb="2">
      <t>モノ</t>
    </rPh>
    <rPh sb="2" eb="4">
      <t>ザッカ</t>
    </rPh>
    <phoneticPr fontId="2"/>
  </si>
  <si>
    <t>厨房機器（業務用電化製品を含む）</t>
    <rPh sb="5" eb="8">
      <t>ギョウムヨウ</t>
    </rPh>
    <rPh sb="8" eb="10">
      <t>デンカ</t>
    </rPh>
    <rPh sb="10" eb="12">
      <t>セイヒン</t>
    </rPh>
    <rPh sb="13" eb="14">
      <t>フク</t>
    </rPh>
    <phoneticPr fontId="2"/>
  </si>
  <si>
    <t>食器類</t>
    <rPh sb="0" eb="2">
      <t>ショッキ</t>
    </rPh>
    <rPh sb="2" eb="3">
      <t>ルイ</t>
    </rPh>
    <phoneticPr fontId="2"/>
  </si>
  <si>
    <t>日用雑貨</t>
    <rPh sb="0" eb="2">
      <t>ニチヨウ</t>
    </rPh>
    <rPh sb="2" eb="4">
      <t>ザッカ</t>
    </rPh>
    <phoneticPr fontId="2"/>
  </si>
  <si>
    <t>ゴミ袋</t>
    <rPh sb="2" eb="3">
      <t>フクロ</t>
    </rPh>
    <phoneticPr fontId="2"/>
  </si>
  <si>
    <t>公告及び看板類</t>
    <rPh sb="0" eb="2">
      <t>コウコク</t>
    </rPh>
    <rPh sb="2" eb="3">
      <t>オヨ</t>
    </rPh>
    <rPh sb="4" eb="7">
      <t>カンバンルイ</t>
    </rPh>
    <phoneticPr fontId="2"/>
  </si>
  <si>
    <t>保安、消防機器類</t>
    <rPh sb="0" eb="2">
      <t>ホアン</t>
    </rPh>
    <rPh sb="3" eb="5">
      <t>ショウボウ</t>
    </rPh>
    <rPh sb="5" eb="8">
      <t>キキルイ</t>
    </rPh>
    <phoneticPr fontId="2"/>
  </si>
  <si>
    <t>記章、腕章、ネームプレート、トロフィー類</t>
    <rPh sb="0" eb="2">
      <t>キショウ</t>
    </rPh>
    <rPh sb="3" eb="5">
      <t>ワンショウ</t>
    </rPh>
    <rPh sb="19" eb="20">
      <t>ルイ</t>
    </rPh>
    <phoneticPr fontId="2"/>
  </si>
  <si>
    <t>09</t>
  </si>
  <si>
    <t>陶芸炉</t>
    <rPh sb="0" eb="2">
      <t>トウゲイ</t>
    </rPh>
    <rPh sb="2" eb="3">
      <t>ロ</t>
    </rPh>
    <phoneticPr fontId="2"/>
  </si>
  <si>
    <t>10</t>
  </si>
  <si>
    <t>11</t>
  </si>
  <si>
    <t>贈答品</t>
    <rPh sb="0" eb="3">
      <t>ゾウトウヒン</t>
    </rPh>
    <phoneticPr fontId="2"/>
  </si>
  <si>
    <t>リース業務（事務機器　物件名：　　　　　）</t>
    <rPh sb="3" eb="5">
      <t>ギョウム</t>
    </rPh>
    <rPh sb="6" eb="8">
      <t>ジム</t>
    </rPh>
    <rPh sb="8" eb="10">
      <t>キキ</t>
    </rPh>
    <rPh sb="11" eb="13">
      <t>ブッケン</t>
    </rPh>
    <rPh sb="13" eb="14">
      <t>メイ</t>
    </rPh>
    <phoneticPr fontId="2"/>
  </si>
  <si>
    <t>リース業務（車両　　　物件名：　　　　　）</t>
    <rPh sb="3" eb="5">
      <t>ギョウム</t>
    </rPh>
    <rPh sb="6" eb="8">
      <t>シャリョウ</t>
    </rPh>
    <rPh sb="11" eb="13">
      <t>ブッケン</t>
    </rPh>
    <rPh sb="13" eb="14">
      <t>メイ</t>
    </rPh>
    <phoneticPr fontId="2"/>
  </si>
  <si>
    <t>リース業務（建物　　　物件名：　　　　　）</t>
    <rPh sb="6" eb="8">
      <t>タテモノ</t>
    </rPh>
    <phoneticPr fontId="2"/>
  </si>
  <si>
    <t>リース業務（精密機器　　　物件名：　　　　　）</t>
    <rPh sb="6" eb="8">
      <t>セイミツ</t>
    </rPh>
    <rPh sb="8" eb="10">
      <t>キキ</t>
    </rPh>
    <phoneticPr fontId="2"/>
  </si>
  <si>
    <t>車両</t>
    <rPh sb="0" eb="2">
      <t>シャリョウ</t>
    </rPh>
    <phoneticPr fontId="2"/>
  </si>
  <si>
    <t>鉄くず</t>
    <rPh sb="0" eb="1">
      <t>テツ</t>
    </rPh>
    <phoneticPr fontId="2"/>
  </si>
  <si>
    <t>01</t>
  </si>
  <si>
    <t>カラーコピー</t>
  </si>
  <si>
    <t>ソフトウェア</t>
  </si>
  <si>
    <t>プレハブ、ガレージ</t>
  </si>
  <si>
    <t>冷蔵、冷凍コンテナ</t>
  </si>
  <si>
    <t>文具・事務用機器類</t>
    <rPh sb="0" eb="2">
      <t>ブング</t>
    </rPh>
    <rPh sb="3" eb="6">
      <t>ジムヨウ</t>
    </rPh>
    <rPh sb="6" eb="8">
      <t>キキ</t>
    </rPh>
    <rPh sb="8" eb="9">
      <t>ルイ</t>
    </rPh>
    <phoneticPr fontId="1"/>
  </si>
  <si>
    <t>電気・通信機器類</t>
    <rPh sb="0" eb="2">
      <t>デンキ</t>
    </rPh>
    <rPh sb="3" eb="5">
      <t>ツウシン</t>
    </rPh>
    <rPh sb="5" eb="7">
      <t>キキ</t>
    </rPh>
    <rPh sb="7" eb="8">
      <t>ルイ</t>
    </rPh>
    <phoneticPr fontId="1"/>
  </si>
  <si>
    <t>視聴覚機器、体育用品類</t>
    <rPh sb="0" eb="3">
      <t>シチョウカク</t>
    </rPh>
    <rPh sb="3" eb="5">
      <t>キキ</t>
    </rPh>
    <rPh sb="6" eb="8">
      <t>タイイク</t>
    </rPh>
    <rPh sb="8" eb="10">
      <t>ヨウヒン</t>
    </rPh>
    <rPh sb="10" eb="11">
      <t>タグイ</t>
    </rPh>
    <phoneticPr fontId="1"/>
  </si>
  <si>
    <t>０２</t>
    <phoneticPr fontId="1"/>
  </si>
  <si>
    <t>印刷製本</t>
    <phoneticPr fontId="1"/>
  </si>
  <si>
    <t>１０</t>
  </si>
  <si>
    <t>１１</t>
  </si>
  <si>
    <t>産業・工作機器類（車両以外）</t>
    <phoneticPr fontId="1"/>
  </si>
  <si>
    <t>衛生・医療機器類</t>
    <phoneticPr fontId="1"/>
  </si>
  <si>
    <t>車両類</t>
    <phoneticPr fontId="1"/>
  </si>
  <si>
    <t>燃料類</t>
    <phoneticPr fontId="1"/>
  </si>
  <si>
    <t>家具・繊維類</t>
    <phoneticPr fontId="1"/>
  </si>
  <si>
    <t>その他</t>
    <phoneticPr fontId="1"/>
  </si>
  <si>
    <t>特殊部門</t>
    <phoneticPr fontId="1"/>
  </si>
  <si>
    <t>不用物品引取</t>
    <phoneticPr fontId="1"/>
  </si>
  <si>
    <t>１０</t>
    <phoneticPr fontId="1"/>
  </si>
  <si>
    <t>　　物品購入等競争入札参加資格申請書</t>
    <rPh sb="2" eb="4">
      <t>ブッピン</t>
    </rPh>
    <rPh sb="4" eb="6">
      <t>コウニュウ</t>
    </rPh>
    <rPh sb="6" eb="7">
      <t>ナド</t>
    </rPh>
    <rPh sb="7" eb="9">
      <t>キョウソウ</t>
    </rPh>
    <rPh sb="9" eb="11">
      <t>ニュウサツ</t>
    </rPh>
    <rPh sb="11" eb="13">
      <t>サンカ</t>
    </rPh>
    <rPh sb="13" eb="15">
      <t>シカク</t>
    </rPh>
    <rPh sb="15" eb="18">
      <t>シンセイショ</t>
    </rPh>
    <phoneticPr fontId="1"/>
  </si>
  <si>
    <t>名寄市病院事業管理者　　和　泉　裕　一　様</t>
    <rPh sb="0" eb="2">
      <t>ナヨロ</t>
    </rPh>
    <rPh sb="2" eb="3">
      <t>シ</t>
    </rPh>
    <rPh sb="3" eb="5">
      <t>ビョウイン</t>
    </rPh>
    <rPh sb="5" eb="7">
      <t>ジギョウ</t>
    </rPh>
    <rPh sb="7" eb="10">
      <t>カンリシャ</t>
    </rPh>
    <rPh sb="12" eb="13">
      <t>カズ</t>
    </rPh>
    <rPh sb="14" eb="15">
      <t>イズミ</t>
    </rPh>
    <rPh sb="16" eb="17">
      <t>ユウ</t>
    </rPh>
    <rPh sb="18" eb="19">
      <t>イチ</t>
    </rPh>
    <rPh sb="20" eb="21">
      <t>サマ</t>
    </rPh>
    <phoneticPr fontId="1"/>
  </si>
  <si>
    <t>納入実績</t>
    <rPh sb="0" eb="2">
      <t>ノウニュウ</t>
    </rPh>
    <rPh sb="2" eb="4">
      <t>ジッセキ</t>
    </rPh>
    <phoneticPr fontId="1"/>
  </si>
  <si>
    <t>区　分</t>
    <rPh sb="0" eb="1">
      <t>ク</t>
    </rPh>
    <rPh sb="2" eb="3">
      <t>ブン</t>
    </rPh>
    <phoneticPr fontId="1"/>
  </si>
  <si>
    <t>件　数</t>
    <rPh sb="0" eb="1">
      <t>ケン</t>
    </rPh>
    <rPh sb="2" eb="3">
      <t>カズ</t>
    </rPh>
    <phoneticPr fontId="1"/>
  </si>
  <si>
    <t>金　額</t>
    <rPh sb="0" eb="1">
      <t>キン</t>
    </rPh>
    <rPh sb="2" eb="3">
      <t>ガク</t>
    </rPh>
    <phoneticPr fontId="1"/>
  </si>
  <si>
    <t>（直前２年間の事業実績）</t>
    <rPh sb="1" eb="3">
      <t>チョクゼン</t>
    </rPh>
    <rPh sb="4" eb="6">
      <t>ネンカン</t>
    </rPh>
    <phoneticPr fontId="1"/>
  </si>
  <si>
    <t>千円</t>
    <rPh sb="0" eb="1">
      <t>セン</t>
    </rPh>
    <rPh sb="1" eb="2">
      <t>エン</t>
    </rPh>
    <phoneticPr fontId="1"/>
  </si>
  <si>
    <t>その他の</t>
    <rPh sb="2" eb="3">
      <t>タ</t>
    </rPh>
    <phoneticPr fontId="1"/>
  </si>
  <si>
    <t>官公庁及</t>
    <rPh sb="0" eb="3">
      <t>カンコウチョウ</t>
    </rPh>
    <rPh sb="3" eb="4">
      <t>オヨ</t>
    </rPh>
    <phoneticPr fontId="1"/>
  </si>
  <si>
    <t>び民間分</t>
    <rPh sb="1" eb="3">
      <t>ミンカン</t>
    </rPh>
    <rPh sb="3" eb="4">
      <t>ブン</t>
    </rPh>
    <phoneticPr fontId="1"/>
  </si>
  <si>
    <t>（取引機関を記入）</t>
    <rPh sb="1" eb="3">
      <t>トリヒキ</t>
    </rPh>
    <rPh sb="3" eb="5">
      <t>キカン</t>
    </rPh>
    <rPh sb="6" eb="8">
      <t>キニュウ</t>
    </rPh>
    <phoneticPr fontId="1"/>
  </si>
  <si>
    <t>名寄市立総合病院</t>
    <rPh sb="0" eb="2">
      <t>ナヨロ</t>
    </rPh>
    <rPh sb="2" eb="4">
      <t>シリツ</t>
    </rPh>
    <rPh sb="4" eb="6">
      <t>ソウゴウ</t>
    </rPh>
    <rPh sb="6" eb="8">
      <t>ビョウイン</t>
    </rPh>
    <phoneticPr fontId="1"/>
  </si>
  <si>
    <t>物品購入等競争入札参加資格申請付票及び受理票</t>
    <rPh sb="0" eb="2">
      <t>ブッピン</t>
    </rPh>
    <rPh sb="2" eb="4">
      <t>コウニュウ</t>
    </rPh>
    <rPh sb="4" eb="5">
      <t>ナド</t>
    </rPh>
    <rPh sb="5" eb="7">
      <t>キョウソウ</t>
    </rPh>
    <rPh sb="7" eb="9">
      <t>ニュウサツ</t>
    </rPh>
    <rPh sb="9" eb="11">
      <t>サンカ</t>
    </rPh>
    <rPh sb="11" eb="13">
      <t>シカク</t>
    </rPh>
    <rPh sb="13" eb="15">
      <t>シンセイ</t>
    </rPh>
    <rPh sb="15" eb="16">
      <t>ヅケ</t>
    </rPh>
    <rPh sb="16" eb="17">
      <t>ヒョウ</t>
    </rPh>
    <rPh sb="17" eb="18">
      <t>オヨ</t>
    </rPh>
    <rPh sb="19" eb="21">
      <t>ジュリ</t>
    </rPh>
    <rPh sb="21" eb="22">
      <t>ヒョウ</t>
    </rPh>
    <phoneticPr fontId="1"/>
  </si>
  <si>
    <t>別記２１号様式（１）</t>
    <rPh sb="0" eb="2">
      <t>ベッキ</t>
    </rPh>
    <rPh sb="4" eb="5">
      <t>ゴウ</t>
    </rPh>
    <rPh sb="5" eb="7">
      <t>ヨウシキ</t>
    </rPh>
    <phoneticPr fontId="1"/>
  </si>
  <si>
    <t>別記第２０号様式</t>
    <rPh sb="0" eb="2">
      <t>ベッキ</t>
    </rPh>
    <rPh sb="2" eb="3">
      <t>ダイ</t>
    </rPh>
    <rPh sb="5" eb="6">
      <t>ゴウ</t>
    </rPh>
    <rPh sb="6" eb="8">
      <t>ヨウシキ</t>
    </rPh>
    <phoneticPr fontId="1"/>
  </si>
  <si>
    <t>　※代理店又は特約店の契約をしている場合メーカー名・種別を記載しメーカー証明書の写しを添付してください。</t>
    <phoneticPr fontId="1"/>
  </si>
  <si>
    <t>　なお記載項目が不足の場合は、別紙を添付してください。</t>
    <phoneticPr fontId="1"/>
  </si>
  <si>
    <t>物品購入等競争入札参加資格申請書を受理しました。</t>
    <rPh sb="0" eb="2">
      <t>ブッピン</t>
    </rPh>
    <rPh sb="2" eb="4">
      <t>コウニュウ</t>
    </rPh>
    <rPh sb="4" eb="5">
      <t>ナド</t>
    </rPh>
    <rPh sb="5" eb="7">
      <t>キョウソウ</t>
    </rPh>
    <rPh sb="7" eb="9">
      <t>ニュウサツ</t>
    </rPh>
    <rPh sb="9" eb="11">
      <t>サンカ</t>
    </rPh>
    <rPh sb="11" eb="13">
      <t>シカク</t>
    </rPh>
    <rPh sb="13" eb="16">
      <t>シンセイショ</t>
    </rPh>
    <rPh sb="17" eb="19">
      <t>ジュリ</t>
    </rPh>
    <phoneticPr fontId="1"/>
  </si>
  <si>
    <t>物品購入等競争入札参加資格申請書</t>
    <rPh sb="0" eb="2">
      <t>ブッピン</t>
    </rPh>
    <rPh sb="2" eb="4">
      <t>コウニュウ</t>
    </rPh>
    <phoneticPr fontId="1"/>
  </si>
  <si>
    <t>物品購入等競争入札参加資格申請付票及び受理票</t>
    <rPh sb="0" eb="2">
      <t>ブッピン</t>
    </rPh>
    <rPh sb="2" eb="4">
      <t>コウニュウ</t>
    </rPh>
    <phoneticPr fontId="1"/>
  </si>
  <si>
    <t>別記２１号</t>
    <phoneticPr fontId="1"/>
  </si>
  <si>
    <t>別記２０号</t>
    <phoneticPr fontId="1"/>
  </si>
  <si>
    <t>　名寄市病院事業管理者　和泉　裕一　様</t>
    <rPh sb="1" eb="3">
      <t>ナヨロ</t>
    </rPh>
    <rPh sb="3" eb="4">
      <t>シ</t>
    </rPh>
    <rPh sb="4" eb="6">
      <t>ビョウイン</t>
    </rPh>
    <rPh sb="6" eb="8">
      <t>ジギョウ</t>
    </rPh>
    <rPh sb="8" eb="11">
      <t>カンリシャ</t>
    </rPh>
    <rPh sb="12" eb="14">
      <t>イズミ</t>
    </rPh>
    <rPh sb="15" eb="17">
      <t>ユウイチ</t>
    </rPh>
    <rPh sb="18" eb="19">
      <t>サマ</t>
    </rPh>
    <phoneticPr fontId="1"/>
  </si>
  <si>
    <t>名寄市病院事業管理者　和泉　裕一　様</t>
    <rPh sb="0" eb="3">
      <t>ナヨロシ</t>
    </rPh>
    <rPh sb="3" eb="5">
      <t>ビョウイン</t>
    </rPh>
    <rPh sb="5" eb="7">
      <t>ジギョウ</t>
    </rPh>
    <rPh sb="7" eb="9">
      <t>カンリ</t>
    </rPh>
    <rPh sb="9" eb="10">
      <t>シャ</t>
    </rPh>
    <rPh sb="11" eb="13">
      <t>イズミ</t>
    </rPh>
    <rPh sb="14" eb="16">
      <t>ユウイチ</t>
    </rPh>
    <rPh sb="17" eb="18">
      <t>サマ</t>
    </rPh>
    <phoneticPr fontId="1"/>
  </si>
  <si>
    <t>名寄市病院事業管理者　和泉　裕一　様</t>
    <rPh sb="0" eb="3">
      <t>ナヨロシ</t>
    </rPh>
    <rPh sb="3" eb="5">
      <t>ビョウイン</t>
    </rPh>
    <rPh sb="5" eb="7">
      <t>ジギョウ</t>
    </rPh>
    <rPh sb="7" eb="10">
      <t>カンリシャ</t>
    </rPh>
    <rPh sb="11" eb="13">
      <t>イズミ</t>
    </rPh>
    <rPh sb="14" eb="16">
      <t>ユウイチ</t>
    </rPh>
    <rPh sb="17" eb="18">
      <t>サマ</t>
    </rPh>
    <phoneticPr fontId="1"/>
  </si>
  <si>
    <t>パークゴルフマット</t>
    <phoneticPr fontId="2"/>
  </si>
  <si>
    <t>１２</t>
  </si>
  <si>
    <t>１３</t>
  </si>
  <si>
    <t>１４</t>
  </si>
  <si>
    <t>12</t>
  </si>
  <si>
    <t>13</t>
  </si>
  <si>
    <t>床頭台</t>
    <rPh sb="0" eb="3">
      <t>ショウトウダイ</t>
    </rPh>
    <phoneticPr fontId="2"/>
  </si>
  <si>
    <t>食料品</t>
    <rPh sb="0" eb="3">
      <t>ショクリョウヒン</t>
    </rPh>
    <phoneticPr fontId="2"/>
  </si>
  <si>
    <t>取引機関名称</t>
    <rPh sb="0" eb="2">
      <t>トリヒキ</t>
    </rPh>
    <rPh sb="2" eb="4">
      <t>キカン</t>
    </rPh>
    <rPh sb="4" eb="6">
      <t>メイショウ</t>
    </rPh>
    <phoneticPr fontId="2"/>
  </si>
  <si>
    <t>件数</t>
    <rPh sb="0" eb="2">
      <t>ケンスウ</t>
    </rPh>
    <phoneticPr fontId="2"/>
  </si>
  <si>
    <t>名寄市立総合病院</t>
    <rPh sb="0" eb="2">
      <t>ナヨロ</t>
    </rPh>
    <rPh sb="2" eb="4">
      <t>シリツ</t>
    </rPh>
    <rPh sb="4" eb="6">
      <t>ソウゴウ</t>
    </rPh>
    <rPh sb="6" eb="8">
      <t>ビョウイン</t>
    </rPh>
    <phoneticPr fontId="2"/>
  </si>
  <si>
    <t>納入履歴</t>
    <rPh sb="0" eb="2">
      <t>ノウニュウ</t>
    </rPh>
    <rPh sb="2" eb="4">
      <t>リレキ</t>
    </rPh>
    <phoneticPr fontId="1"/>
  </si>
  <si>
    <t>名寄市病院事業管理者　和　泉　裕　一　様</t>
    <rPh sb="0" eb="3">
      <t>ナヨロシ</t>
    </rPh>
    <rPh sb="3" eb="5">
      <t>ビョウイン</t>
    </rPh>
    <rPh sb="5" eb="7">
      <t>ジギョウ</t>
    </rPh>
    <rPh sb="7" eb="9">
      <t>カンリ</t>
    </rPh>
    <rPh sb="9" eb="10">
      <t>シャ</t>
    </rPh>
    <rPh sb="11" eb="12">
      <t>カズ</t>
    </rPh>
    <rPh sb="13" eb="14">
      <t>イズミ</t>
    </rPh>
    <rPh sb="15" eb="16">
      <t>ユウ</t>
    </rPh>
    <rPh sb="17" eb="18">
      <t>イチ</t>
    </rPh>
    <rPh sb="19" eb="20">
      <t>サマ</t>
    </rPh>
    <phoneticPr fontId="3"/>
  </si>
  <si>
    <t>金額（千円）</t>
    <rPh sb="0" eb="2">
      <t>キンガク</t>
    </rPh>
    <rPh sb="3" eb="5">
      <t>センエン</t>
    </rPh>
    <phoneticPr fontId="2"/>
  </si>
  <si>
    <t>審査基準日直近１年度分の収支決算</t>
    <rPh sb="5" eb="7">
      <t>チョッキン</t>
    </rPh>
    <phoneticPr fontId="1"/>
  </si>
  <si>
    <t>委任する場合</t>
    <rPh sb="0" eb="2">
      <t>イニン</t>
    </rPh>
    <rPh sb="4" eb="6">
      <t>バアイ</t>
    </rPh>
    <phoneticPr fontId="1"/>
  </si>
  <si>
    <t>法定保険加入状況</t>
    <rPh sb="0" eb="2">
      <t>ホウテイ</t>
    </rPh>
    <rPh sb="2" eb="4">
      <t>ホケン</t>
    </rPh>
    <rPh sb="4" eb="6">
      <t>カニュウ</t>
    </rPh>
    <rPh sb="6" eb="8">
      <t>ジョウキョウ</t>
    </rPh>
    <phoneticPr fontId="1"/>
  </si>
  <si>
    <t>種別</t>
    <rPh sb="0" eb="2">
      <t>シュベツ</t>
    </rPh>
    <phoneticPr fontId="1"/>
  </si>
  <si>
    <t>登録番号</t>
    <rPh sb="0" eb="2">
      <t>トウロク</t>
    </rPh>
    <rPh sb="2" eb="4">
      <t>バンゴウ</t>
    </rPh>
    <phoneticPr fontId="1"/>
  </si>
  <si>
    <t>未加入の理由</t>
    <rPh sb="0" eb="3">
      <t>ミカニュウ</t>
    </rPh>
    <rPh sb="4" eb="6">
      <t>リユウ</t>
    </rPh>
    <phoneticPr fontId="1"/>
  </si>
  <si>
    <t>確認書類</t>
    <rPh sb="0" eb="2">
      <t>カクニン</t>
    </rPh>
    <rPh sb="2" eb="4">
      <t>ショルイ</t>
    </rPh>
    <phoneticPr fontId="1"/>
  </si>
  <si>
    <t>その他の理由の場合以下に記載</t>
    <rPh sb="2" eb="3">
      <t>タ</t>
    </rPh>
    <rPh sb="4" eb="6">
      <t>リユウ</t>
    </rPh>
    <rPh sb="7" eb="9">
      <t>バアイ</t>
    </rPh>
    <rPh sb="9" eb="11">
      <t>イカ</t>
    </rPh>
    <rPh sb="12" eb="14">
      <t>キサイ</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</si>
  <si>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</si>
  <si>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</si>
  <si>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</si>
  <si>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共通様式</t>
    <rPh sb="0" eb="2">
      <t>キョウツウ</t>
    </rPh>
    <rPh sb="2" eb="4">
      <t>ヨウシキ</t>
    </rPh>
    <phoneticPr fontId="41"/>
  </si>
  <si>
    <t>社会保険等加入報告書</t>
    <rPh sb="0" eb="2">
      <t>シャカイ</t>
    </rPh>
    <rPh sb="2" eb="4">
      <t>ホケン</t>
    </rPh>
    <rPh sb="4" eb="5">
      <t>トウ</t>
    </rPh>
    <rPh sb="5" eb="7">
      <t>カニュウ</t>
    </rPh>
    <rPh sb="7" eb="10">
      <t>ホウコクショ</t>
    </rPh>
    <phoneticPr fontId="41"/>
  </si>
  <si>
    <t>法定保険の種類</t>
    <rPh sb="0" eb="2">
      <t>ホウテイ</t>
    </rPh>
    <rPh sb="2" eb="4">
      <t>ホケン</t>
    </rPh>
    <rPh sb="5" eb="7">
      <t>シュルイ</t>
    </rPh>
    <phoneticPr fontId="41"/>
  </si>
  <si>
    <t>加入状況</t>
    <rPh sb="0" eb="2">
      <t>カニュウ</t>
    </rPh>
    <rPh sb="2" eb="4">
      <t>ジョウキョウ</t>
    </rPh>
    <phoneticPr fontId="41"/>
  </si>
  <si>
    <t>※事業所の登録番号等</t>
    <rPh sb="1" eb="4">
      <t>ジギョウショ</t>
    </rPh>
    <rPh sb="5" eb="7">
      <t>トウロク</t>
    </rPh>
    <rPh sb="7" eb="9">
      <t>バンゴウ</t>
    </rPh>
    <rPh sb="9" eb="10">
      <t>トウ</t>
    </rPh>
    <phoneticPr fontId="41"/>
  </si>
  <si>
    <t>未加入の場合の理由</t>
    <rPh sb="0" eb="3">
      <t>ミカニュウ</t>
    </rPh>
    <rPh sb="4" eb="6">
      <t>バアイ</t>
    </rPh>
    <rPh sb="7" eb="9">
      <t>リユウ</t>
    </rPh>
    <phoneticPr fontId="41"/>
  </si>
  <si>
    <t>加入が確認できる書類（該当するもの一つ）</t>
    <rPh sb="0" eb="2">
      <t>カニュウ</t>
    </rPh>
    <rPh sb="3" eb="5">
      <t>カクニン</t>
    </rPh>
    <rPh sb="8" eb="10">
      <t>ショルイ</t>
    </rPh>
    <rPh sb="11" eb="13">
      <t>ガイトウ</t>
    </rPh>
    <rPh sb="17" eb="18">
      <t>ヒト</t>
    </rPh>
    <phoneticPr fontId="41"/>
  </si>
  <si>
    <t>①健康保険</t>
    <rPh sb="1" eb="3">
      <t>ケンコウ</t>
    </rPh>
    <rPh sb="3" eb="5">
      <t>ホケン</t>
    </rPh>
    <phoneticPr fontId="41"/>
  </si>
  <si>
    <t>（常時使用される者が５人未満）</t>
    <rPh sb="1" eb="3">
      <t>ジョウジ</t>
    </rPh>
    <rPh sb="3" eb="5">
      <t>シヨウ</t>
    </rPh>
    <rPh sb="8" eb="9">
      <t>モノ</t>
    </rPh>
    <rPh sb="11" eb="12">
      <t>ニン</t>
    </rPh>
    <rPh sb="12" eb="14">
      <t>ミマン</t>
    </rPh>
    <phoneticPr fontId="41"/>
  </si>
  <si>
    <t>②厚生年金保険</t>
    <rPh sb="1" eb="3">
      <t>コウセイ</t>
    </rPh>
    <rPh sb="3" eb="5">
      <t>ネンキン</t>
    </rPh>
    <rPh sb="5" eb="7">
      <t>ホケン</t>
    </rPh>
    <phoneticPr fontId="41"/>
  </si>
  <si>
    <t>③雇用保険</t>
    <rPh sb="1" eb="3">
      <t>コヨウ</t>
    </rPh>
    <rPh sb="3" eb="5">
      <t>ホケン</t>
    </rPh>
    <phoneticPr fontId="41"/>
  </si>
  <si>
    <t>※各保険の加入状況が確認できる書面の写しを添付してください。</t>
    <rPh sb="1" eb="2">
      <t>カク</t>
    </rPh>
    <rPh sb="2" eb="4">
      <t>ホケン</t>
    </rPh>
    <rPh sb="5" eb="7">
      <t>カニュウ</t>
    </rPh>
    <rPh sb="7" eb="9">
      <t>ジョウキョウ</t>
    </rPh>
    <rPh sb="10" eb="12">
      <t>カクニン</t>
    </rPh>
    <rPh sb="15" eb="17">
      <t>ショメン</t>
    </rPh>
    <rPh sb="18" eb="19">
      <t>ウツ</t>
    </rPh>
    <rPh sb="21" eb="23">
      <t>テンプ</t>
    </rPh>
    <phoneticPr fontId="41"/>
  </si>
  <si>
    <t>※保険料の領収書（写し）は直近のものを添付ください。</t>
    <rPh sb="1" eb="4">
      <t>ホケンリョウ</t>
    </rPh>
    <rPh sb="5" eb="8">
      <t>リョウシュウショ</t>
    </rPh>
    <rPh sb="9" eb="10">
      <t>ウツ</t>
    </rPh>
    <rPh sb="13" eb="15">
      <t>チョッキン</t>
    </rPh>
    <rPh sb="19" eb="21">
      <t>テンプ</t>
    </rPh>
    <phoneticPr fontId="41"/>
  </si>
  <si>
    <t>※建設工事等については、「経営規模等評価結通知書・総合評定値通知書」で確認できない場合のみ必要となります。</t>
    <rPh sb="1" eb="3">
      <t>ケンセツ</t>
    </rPh>
    <rPh sb="3" eb="6">
      <t>コウジトウ</t>
    </rPh>
    <phoneticPr fontId="41"/>
  </si>
  <si>
    <t>※事業所の登録番号等</t>
    <phoneticPr fontId="41"/>
  </si>
  <si>
    <t>　①健康保険・・・事業所整理記号及び事業所番号（健康保険組合にあっては健康保険組合名）を記載してください。</t>
    <rPh sb="2" eb="4">
      <t>ケンコウ</t>
    </rPh>
    <rPh sb="4" eb="6">
      <t>ホケン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ケンコウ</t>
    </rPh>
    <rPh sb="37" eb="39">
      <t>ホケン</t>
    </rPh>
    <rPh sb="39" eb="41">
      <t>クミアイ</t>
    </rPh>
    <rPh sb="41" eb="42">
      <t>メイ</t>
    </rPh>
    <rPh sb="44" eb="46">
      <t>キサイ</t>
    </rPh>
    <phoneticPr fontId="41"/>
  </si>
  <si>
    <t>　②厚生年金保険・・・事業所整理記号及び事業所番号を記載してください。</t>
    <rPh sb="2" eb="4">
      <t>コウセイ</t>
    </rPh>
    <rPh sb="4" eb="6">
      <t>ネンキン</t>
    </rPh>
    <rPh sb="6" eb="8">
      <t>ホケン</t>
    </rPh>
    <rPh sb="11" eb="14">
      <t>ジギョウショ</t>
    </rPh>
    <rPh sb="14" eb="16">
      <t>セイリ</t>
    </rPh>
    <rPh sb="16" eb="18">
      <t>キゴウ</t>
    </rPh>
    <rPh sb="18" eb="19">
      <t>オヨ</t>
    </rPh>
    <rPh sb="20" eb="23">
      <t>ジギョウショ</t>
    </rPh>
    <rPh sb="23" eb="25">
      <t>バンゴウ</t>
    </rPh>
    <rPh sb="26" eb="28">
      <t>キサイ</t>
    </rPh>
    <phoneticPr fontId="41"/>
  </si>
  <si>
    <t>　③雇用保険・・・労働保険番号を記載してください。</t>
    <rPh sb="2" eb="4">
      <t>コヨウ</t>
    </rPh>
    <rPh sb="4" eb="6">
      <t>ホケン</t>
    </rPh>
    <rPh sb="9" eb="11">
      <t>ロウドウ</t>
    </rPh>
    <rPh sb="11" eb="13">
      <t>ホケン</t>
    </rPh>
    <rPh sb="13" eb="15">
      <t>バンゴウ</t>
    </rPh>
    <rPh sb="16" eb="18">
      <t>キサイ</t>
    </rPh>
    <phoneticPr fontId="41"/>
  </si>
  <si>
    <t>消費税及び地方消費税に関する届出</t>
    <rPh sb="0" eb="3">
      <t>ショウヒゼイ</t>
    </rPh>
    <rPh sb="3" eb="4">
      <t>オヨ</t>
    </rPh>
    <rPh sb="5" eb="7">
      <t>チホウ</t>
    </rPh>
    <rPh sb="7" eb="9">
      <t>ショウヒ</t>
    </rPh>
    <phoneticPr fontId="1"/>
  </si>
  <si>
    <t>令和　　年　　月　　日</t>
    <rPh sb="4" eb="5">
      <t>ネン</t>
    </rPh>
    <rPh sb="7" eb="8">
      <t>ツキ</t>
    </rPh>
    <rPh sb="10" eb="11">
      <t>ヒ</t>
    </rPh>
    <phoneticPr fontId="1"/>
  </si>
  <si>
    <t>令和</t>
    <phoneticPr fontId="1"/>
  </si>
  <si>
    <t>（１）暴力団 （暴力団員による不当な行為の防止等に関する法律（平成３年法律第７７号）第２条第</t>
    <rPh sb="31" eb="33">
      <t>ヘイセイ</t>
    </rPh>
    <phoneticPr fontId="1"/>
  </si>
  <si>
    <t>従業員数が10名未満の場合は「事業所概要」に氏名及び年齢を記載</t>
    <rPh sb="0" eb="3">
      <t>ジュウギョウイン</t>
    </rPh>
    <rPh sb="3" eb="4">
      <t>スウ</t>
    </rPh>
    <rPh sb="7" eb="8">
      <t>メイ</t>
    </rPh>
    <rPh sb="8" eb="10">
      <t>ミマン</t>
    </rPh>
    <rPh sb="11" eb="13">
      <t>バアイ</t>
    </rPh>
    <rPh sb="22" eb="24">
      <t>シメイ</t>
    </rPh>
    <rPh sb="24" eb="25">
      <t>オヨ</t>
    </rPh>
    <rPh sb="26" eb="28">
      <t>ネンレイ</t>
    </rPh>
    <rPh sb="29" eb="31">
      <t>キサイ</t>
    </rPh>
    <phoneticPr fontId="1"/>
  </si>
  <si>
    <t>営業品目の明細（取扱品目を記入）</t>
    <rPh sb="0" eb="2">
      <t>エイギョウ</t>
    </rPh>
    <rPh sb="2" eb="4">
      <t>ヒンモク</t>
    </rPh>
    <rPh sb="5" eb="7">
      <t>メイサイ</t>
    </rPh>
    <rPh sb="8" eb="10">
      <t>トリアツカイ</t>
    </rPh>
    <rPh sb="10" eb="12">
      <t>ヒンモク</t>
    </rPh>
    <rPh sb="13" eb="15">
      <t>キニュウ</t>
    </rPh>
    <phoneticPr fontId="1"/>
  </si>
  <si>
    <t>メーカー名</t>
    <phoneticPr fontId="1"/>
  </si>
  <si>
    <t>種別</t>
    <phoneticPr fontId="1"/>
  </si>
  <si>
    <t>１．希望品種</t>
    <rPh sb="2" eb="4">
      <t>キボウ</t>
    </rPh>
    <rPh sb="4" eb="6">
      <t>ヒンシュ</t>
    </rPh>
    <phoneticPr fontId="1"/>
  </si>
  <si>
    <t>品目選択
（○を記入）</t>
    <rPh sb="0" eb="2">
      <t>ヒンモク</t>
    </rPh>
    <rPh sb="2" eb="4">
      <t>センタク</t>
    </rPh>
    <rPh sb="8" eb="10">
      <t>キニュウ</t>
    </rPh>
    <phoneticPr fontId="1"/>
  </si>
  <si>
    <r>
      <t>希望物品品目</t>
    </r>
    <r>
      <rPr>
        <sz val="11"/>
        <color rgb="FFFF0000"/>
        <rFont val="ＭＳ Ｐゴシック"/>
        <family val="3"/>
        <charset val="128"/>
      </rPr>
      <t>（※営業品目の明細等を物品購入等競争入札参加資格申請付票に記載して下さい）</t>
    </r>
    <rPh sb="0" eb="2">
      <t>キボウ</t>
    </rPh>
    <rPh sb="2" eb="4">
      <t>ブッピン</t>
    </rPh>
    <rPh sb="4" eb="6">
      <t>ヒンモク</t>
    </rPh>
    <rPh sb="8" eb="12">
      <t>エイギョウヒンモク</t>
    </rPh>
    <rPh sb="13" eb="15">
      <t>メイサイ</t>
    </rPh>
    <rPh sb="15" eb="16">
      <t>トウ</t>
    </rPh>
    <rPh sb="17" eb="21">
      <t>ブッピンコウニュウ</t>
    </rPh>
    <rPh sb="35" eb="37">
      <t>キサイ</t>
    </rPh>
    <rPh sb="39" eb="40">
      <t>クダ</t>
    </rPh>
    <phoneticPr fontId="1"/>
  </si>
  <si>
    <t>　令和５年度の名寄市病院事業に対する物品購入等契約に係る競争入札等に参加</t>
    <rPh sb="4" eb="6">
      <t>ネンド</t>
    </rPh>
    <rPh sb="7" eb="10">
      <t>ナヨロシ</t>
    </rPh>
    <rPh sb="10" eb="12">
      <t>ビョウイン</t>
    </rPh>
    <rPh sb="12" eb="14">
      <t>ジギョウ</t>
    </rPh>
    <rPh sb="15" eb="16">
      <t>タイ</t>
    </rPh>
    <rPh sb="18" eb="20">
      <t>ブッピン</t>
    </rPh>
    <rPh sb="20" eb="22">
      <t>コウニュウ</t>
    </rPh>
    <rPh sb="22" eb="23">
      <t>ナド</t>
    </rPh>
    <rPh sb="23" eb="25">
      <t>ケイヤク</t>
    </rPh>
    <rPh sb="26" eb="27">
      <t>カカ</t>
    </rPh>
    <rPh sb="28" eb="30">
      <t>キョウソウ</t>
    </rPh>
    <rPh sb="30" eb="32">
      <t>ニュウサツ</t>
    </rPh>
    <rPh sb="32" eb="33">
      <t>ナド</t>
    </rPh>
    <rPh sb="34" eb="36">
      <t>サンカ</t>
    </rPh>
    <phoneticPr fontId="1"/>
  </si>
  <si>
    <t>（令和５年度）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</si>
</sst>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DBNum3]#,##0"/>
    <numFmt numFmtId="178" formatCode="[$-411]ggge&quot;年&quot;m&quot;月&quot;d&quot;日&quot;;@"/>
    <numFmt numFmtId="179" formatCode="#"/>
    <numFmt numFmtId="180" formatCode="[$-411]e"/>
    <numFmt numFmtId="181" formatCode="[$-411]m;@"/>
    <numFmt numFmtId="182" formatCode="[$-411]d;@"/>
    <numFmt numFmtId="183" formatCode="[$-411]ggge&quot;年&quot;m&quot;月&quot;d&quot;日生&quot;;@"/>
    <numFmt numFmtId="184" formatCode="[DBNum3]ggge&quot;年&quot;m&quot;月&quot;d&quot;日から平成３２年３月３１日まで&quot;"/>
    <numFmt numFmtId="185" formatCode="[DBNum3]ggge&quot;年&quot;m&quot;月&quot;d&quot;日&quot;"/>
    <numFmt numFmtId="186" formatCode="[DBNum3][$-411]00"/>
    <numFmt numFmtId="187" formatCode="#,###"/>
    <numFmt numFmtId="188" formatCode="&quot;&quot;"/>
  </numFmts>
  <fonts count="48">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Ｐゴシック"/>
      <family val="3"/>
      <charset val="128"/>
    </font>
    <font>
      <sz val="22"/>
      <color theme="1"/>
      <name val="ＭＳ Ｐゴシック"/>
      <family val="3"/>
      <charset val="128"/>
    </font>
    <font>
      <sz val="12"/>
      <color theme="1"/>
      <name val="ＭＳ Ｐゴシック"/>
      <family val="3"/>
      <charset val="128"/>
    </font>
    <font>
      <sz val="1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sz val="18"/>
      <color theme="1"/>
      <name val="ＭＳ Ｐゴシック"/>
      <family val="3"/>
      <charset val="128"/>
    </font>
    <font>
      <b/>
      <u/>
      <sz val="10"/>
      <color theme="1"/>
      <name val="ＭＳ Ｐゴシック"/>
      <family val="3"/>
      <charset val="128"/>
    </font>
    <font>
      <sz val="6"/>
      <color theme="1"/>
      <name val="ＭＳ Ｐゴシック"/>
      <family val="3"/>
      <charset val="128"/>
    </font>
    <font>
      <b/>
      <sz val="11"/>
      <color theme="1"/>
      <name val="ＭＳ Ｐゴシック"/>
      <family val="3"/>
      <charset val="128"/>
    </font>
    <font>
      <u/>
      <sz val="11"/>
      <color theme="1"/>
      <name val="ＭＳ Ｐゴシック"/>
      <family val="3"/>
      <charset val="128"/>
    </font>
    <font>
      <strike/>
      <sz val="11"/>
      <color theme="1"/>
      <name val="ＭＳ Ｐゴシック"/>
      <family val="3"/>
      <charset val="128"/>
    </font>
    <font>
      <b/>
      <sz val="16"/>
      <color theme="1"/>
      <name val="ＭＳ Ｐゴシック"/>
      <family val="3"/>
      <charset val="128"/>
    </font>
    <font>
      <sz val="14"/>
      <color theme="1"/>
      <name val="ＭＳ Ｐゴシック"/>
      <family val="3"/>
      <charset val="128"/>
      <scheme val="minor"/>
    </font>
    <font>
      <sz val="12"/>
      <color theme="1"/>
      <name val="ＭＳ Ｐゴシック"/>
      <family val="3"/>
      <charset val="128"/>
      <scheme val="minor"/>
    </font>
    <font>
      <sz val="9"/>
      <color theme="1"/>
      <name val="ＭＳ 明朝"/>
      <family val="1"/>
      <charset val="128"/>
    </font>
    <font>
      <sz val="24"/>
      <name val="ＭＳ 明朝"/>
      <family val="1"/>
      <charset val="128"/>
    </font>
    <font>
      <sz val="12"/>
      <name val="ＭＳ 明朝"/>
      <family val="1"/>
      <charset val="128"/>
    </font>
    <font>
      <sz val="20"/>
      <color theme="1"/>
      <name val="ＭＳ Ｐゴシック"/>
      <family val="3"/>
      <charset val="128"/>
    </font>
    <font>
      <b/>
      <u/>
      <sz val="11"/>
      <color theme="1"/>
      <name val="ＭＳ Ｐゴシック"/>
      <family val="3"/>
      <charset val="128"/>
    </font>
    <font>
      <sz val="10.5"/>
      <color theme="1"/>
      <name val="ＭＳ Ｐゴシック"/>
      <family val="3"/>
      <charset val="128"/>
    </font>
    <font>
      <sz val="11"/>
      <name val="ＭＳ 明朝"/>
      <family val="1"/>
      <charset val="128"/>
    </font>
    <font>
      <sz val="11"/>
      <color theme="0"/>
      <name val="ＭＳ Ｐゴシック"/>
      <family val="3"/>
      <charset val="128"/>
    </font>
    <font>
      <sz val="11"/>
      <color rgb="FFFF0000"/>
      <name val="ＭＳ Ｐゴシック"/>
      <family val="3"/>
      <charset val="128"/>
    </font>
    <font>
      <sz val="11"/>
      <color theme="1"/>
      <name val="ＭＳ 明朝"/>
      <family val="1"/>
      <charset val="128"/>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11"/>
      <color theme="0" tint="-0.34998626667073579"/>
      <name val="ＭＳ Ｐゴシック"/>
      <family val="3"/>
      <charset val="128"/>
    </font>
  </fonts>
  <fills count="6">
    <fill>
      <patternFill patternType="none"/>
    </fill>
    <fill>
      <patternFill patternType="gray125"/>
    </fill>
    <fill>
      <patternFill patternType="lightGray">
        <fgColor theme="0" tint="-0.14993743705557422"/>
        <bgColor theme="0"/>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77">
    <border>
      <left/>
      <right/>
      <top/>
      <bottom/>
      <diagonal/>
    </border>
    <border>
      <left/>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medium">
        <color indexed="64"/>
      </right>
      <top style="double">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s>
  <cellStyleXfs count="4">
    <xf numFmtId="0" fontId="0" fillId="0" borderId="0">
      <alignment vertical="center"/>
    </xf>
    <xf numFmtId="0" fontId="2" fillId="0" borderId="0">
      <alignment vertical="center"/>
    </xf>
    <xf numFmtId="38" fontId="36" fillId="0" borderId="0" applyFont="0" applyFill="0" applyBorder="0" applyAlignment="0" applyProtection="0">
      <alignment vertical="center"/>
    </xf>
    <xf numFmtId="0" fontId="40" fillId="0" borderId="0">
      <alignment vertical="center"/>
    </xf>
  </cellStyleXfs>
  <cellXfs count="806">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lignment vertical="center"/>
    </xf>
    <xf numFmtId="0" fontId="7" fillId="0" borderId="16" xfId="0" applyFont="1" applyFill="1" applyBorder="1" applyAlignment="1">
      <alignment horizontal="center" vertical="center"/>
    </xf>
    <xf numFmtId="0" fontId="7" fillId="0" borderId="17" xfId="0" applyFont="1" applyFill="1" applyBorder="1">
      <alignment vertical="center"/>
    </xf>
    <xf numFmtId="0" fontId="7" fillId="0" borderId="19" xfId="0" applyFont="1" applyFill="1" applyBorder="1">
      <alignment vertical="center"/>
    </xf>
    <xf numFmtId="0" fontId="7" fillId="0" borderId="20" xfId="0" applyFont="1" applyFill="1" applyBorder="1">
      <alignment vertical="center"/>
    </xf>
    <xf numFmtId="0" fontId="7" fillId="0" borderId="9" xfId="0" applyFont="1" applyFill="1" applyBorder="1">
      <alignment vertical="center"/>
    </xf>
    <xf numFmtId="0" fontId="7" fillId="0" borderId="47" xfId="0" applyFont="1" applyFill="1" applyBorder="1">
      <alignment vertical="center"/>
    </xf>
    <xf numFmtId="0" fontId="8" fillId="0" borderId="48" xfId="0" applyFont="1" applyFill="1" applyBorder="1">
      <alignment vertical="center"/>
    </xf>
    <xf numFmtId="0" fontId="5" fillId="0" borderId="49" xfId="0" applyFont="1" applyFill="1" applyBorder="1">
      <alignmen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5" fillId="0" borderId="0" xfId="0" applyFont="1" applyFill="1" applyBorder="1">
      <alignment vertical="center"/>
    </xf>
    <xf numFmtId="0" fontId="9" fillId="0" borderId="0" xfId="0" applyFont="1" applyFill="1" applyBorder="1">
      <alignment vertical="center"/>
    </xf>
    <xf numFmtId="0" fontId="8" fillId="0" borderId="0" xfId="0" applyFont="1" applyFill="1" applyBorder="1" applyAlignment="1">
      <alignment horizontal="right" vertical="center"/>
    </xf>
    <xf numFmtId="0" fontId="7" fillId="0" borderId="0" xfId="0" applyFont="1" applyFill="1" applyBorder="1">
      <alignment vertical="center"/>
    </xf>
    <xf numFmtId="0" fontId="7" fillId="0" borderId="8" xfId="0" applyFont="1" applyFill="1" applyBorder="1">
      <alignment vertical="center"/>
    </xf>
    <xf numFmtId="0" fontId="5" fillId="0" borderId="7" xfId="0" applyFont="1" applyFill="1" applyBorder="1" applyAlignment="1">
      <alignment horizontal="right" vertical="center"/>
    </xf>
    <xf numFmtId="0" fontId="9" fillId="0" borderId="7" xfId="0" applyFont="1" applyFill="1" applyBorder="1">
      <alignment vertical="center"/>
    </xf>
    <xf numFmtId="0" fontId="7" fillId="0" borderId="21" xfId="0" applyFont="1" applyFill="1" applyBorder="1">
      <alignment vertical="center"/>
    </xf>
    <xf numFmtId="0" fontId="9" fillId="0" borderId="45" xfId="0" applyFont="1" applyFill="1" applyBorder="1">
      <alignment vertical="center"/>
    </xf>
    <xf numFmtId="0" fontId="9" fillId="0" borderId="9" xfId="0" applyFont="1" applyFill="1" applyBorder="1">
      <alignment vertical="center"/>
    </xf>
    <xf numFmtId="0" fontId="9" fillId="0" borderId="18" xfId="0" applyFont="1" applyFill="1" applyBorder="1">
      <alignment vertical="center"/>
    </xf>
    <xf numFmtId="0" fontId="9" fillId="0" borderId="19" xfId="0" applyFont="1" applyFill="1" applyBorder="1">
      <alignment vertical="center"/>
    </xf>
    <xf numFmtId="0" fontId="10" fillId="0" borderId="43" xfId="0" applyFont="1" applyFill="1" applyBorder="1" applyAlignment="1">
      <alignment vertical="center" shrinkToFit="1"/>
    </xf>
    <xf numFmtId="0" fontId="9" fillId="0" borderId="43" xfId="0" applyFont="1" applyFill="1" applyBorder="1" applyAlignment="1">
      <alignment vertical="center"/>
    </xf>
    <xf numFmtId="0" fontId="7" fillId="0" borderId="3" xfId="0" applyFont="1" applyFill="1" applyBorder="1" applyAlignment="1">
      <alignment vertical="center"/>
    </xf>
    <xf numFmtId="0" fontId="5" fillId="0" borderId="0" xfId="0" applyFont="1" applyFill="1" applyBorder="1" applyAlignment="1">
      <alignment vertical="center"/>
    </xf>
    <xf numFmtId="0" fontId="9" fillId="0" borderId="43" xfId="0" applyFont="1" applyFill="1" applyBorder="1">
      <alignment vertical="center"/>
    </xf>
    <xf numFmtId="0" fontId="10" fillId="0" borderId="19" xfId="0" applyFont="1" applyFill="1" applyBorder="1" applyAlignment="1">
      <alignment vertical="center" shrinkToFit="1"/>
    </xf>
    <xf numFmtId="0" fontId="9" fillId="0" borderId="19" xfId="0" applyFont="1" applyFill="1" applyBorder="1" applyAlignment="1">
      <alignment vertical="center" shrinkToFit="1"/>
    </xf>
    <xf numFmtId="0" fontId="5" fillId="0" borderId="9" xfId="0" applyFont="1" applyFill="1" applyBorder="1" applyAlignment="1">
      <alignment horizontal="right" vertical="center"/>
    </xf>
    <xf numFmtId="0" fontId="8" fillId="0" borderId="19" xfId="0" applyFont="1" applyFill="1" applyBorder="1" applyAlignment="1">
      <alignment horizontal="right" vertical="center"/>
    </xf>
    <xf numFmtId="0" fontId="7" fillId="0" borderId="20" xfId="0" applyFont="1" applyFill="1" applyBorder="1" applyAlignment="1">
      <alignment vertical="center"/>
    </xf>
    <xf numFmtId="0" fontId="9" fillId="0" borderId="8" xfId="0" applyFont="1" applyFill="1" applyBorder="1">
      <alignment vertical="center"/>
    </xf>
    <xf numFmtId="0" fontId="8" fillId="0" borderId="7" xfId="0" applyFont="1" applyFill="1" applyBorder="1" applyAlignment="1">
      <alignment horizontal="right" vertical="center"/>
    </xf>
    <xf numFmtId="0" fontId="5" fillId="0" borderId="7" xfId="0" applyFont="1" applyFill="1" applyBorder="1">
      <alignment vertical="center"/>
    </xf>
    <xf numFmtId="0" fontId="7" fillId="0" borderId="7" xfId="0" applyFont="1" applyFill="1" applyBorder="1">
      <alignment vertical="center"/>
    </xf>
    <xf numFmtId="0" fontId="9" fillId="0" borderId="22" xfId="0" applyFont="1" applyFill="1" applyBorder="1">
      <alignment vertical="center"/>
    </xf>
    <xf numFmtId="0" fontId="5" fillId="0" borderId="23" xfId="0" applyFont="1" applyFill="1" applyBorder="1" applyAlignment="1">
      <alignment horizontal="right" vertical="center"/>
    </xf>
    <xf numFmtId="0" fontId="9" fillId="0" borderId="23" xfId="0" applyFont="1" applyFill="1" applyBorder="1">
      <alignment vertical="center"/>
    </xf>
    <xf numFmtId="0" fontId="5" fillId="0" borderId="0" xfId="0" applyFont="1" applyFill="1" applyBorder="1" applyAlignment="1">
      <alignment horizontal="right" vertical="center"/>
    </xf>
    <xf numFmtId="0" fontId="9" fillId="0" borderId="0" xfId="0" applyFont="1" applyFill="1">
      <alignment vertical="center"/>
    </xf>
    <xf numFmtId="0" fontId="5" fillId="0" borderId="0" xfId="0" applyFont="1">
      <alignment vertical="center"/>
    </xf>
    <xf numFmtId="0" fontId="5" fillId="0" borderId="125" xfId="0" applyFont="1" applyBorder="1">
      <alignment vertical="center"/>
    </xf>
    <xf numFmtId="0" fontId="5" fillId="0" borderId="82" xfId="0" applyFont="1" applyBorder="1">
      <alignment vertical="center"/>
    </xf>
    <xf numFmtId="0" fontId="5" fillId="0" borderId="126" xfId="0" applyFont="1" applyBorder="1">
      <alignment vertical="center"/>
    </xf>
    <xf numFmtId="0" fontId="5" fillId="0" borderId="122" xfId="0" applyFont="1" applyBorder="1">
      <alignment vertical="center"/>
    </xf>
    <xf numFmtId="0" fontId="5" fillId="0" borderId="0" xfId="0" applyFont="1" applyBorder="1">
      <alignment vertical="center"/>
    </xf>
    <xf numFmtId="0" fontId="5" fillId="0" borderId="127" xfId="0" applyFont="1" applyBorder="1">
      <alignment vertical="center"/>
    </xf>
    <xf numFmtId="0" fontId="5" fillId="0" borderId="128" xfId="0" applyFont="1" applyBorder="1">
      <alignment vertical="center"/>
    </xf>
    <xf numFmtId="0" fontId="5" fillId="0" borderId="68" xfId="0" applyFont="1" applyBorder="1">
      <alignment vertical="center"/>
    </xf>
    <xf numFmtId="0" fontId="5" fillId="0" borderId="129" xfId="0" applyFont="1" applyBorder="1">
      <alignment vertical="center"/>
    </xf>
    <xf numFmtId="0" fontId="12"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13" fillId="0" borderId="0" xfId="0" applyFont="1"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lignment vertical="center"/>
    </xf>
    <xf numFmtId="0" fontId="17" fillId="0" borderId="0" xfId="0" applyFont="1" applyFill="1">
      <alignment vertical="center"/>
    </xf>
    <xf numFmtId="0" fontId="16" fillId="0" borderId="10" xfId="0" applyFont="1" applyFill="1" applyBorder="1">
      <alignment vertical="center"/>
    </xf>
    <xf numFmtId="0" fontId="2" fillId="0" borderId="10" xfId="0" applyFont="1" applyFill="1" applyBorder="1">
      <alignment vertical="center"/>
    </xf>
    <xf numFmtId="0" fontId="16" fillId="0" borderId="0" xfId="0" applyFont="1" applyFill="1" applyAlignment="1">
      <alignment horizontal="left" vertical="center"/>
    </xf>
    <xf numFmtId="0" fontId="16" fillId="0" borderId="0" xfId="0" applyFont="1" applyFill="1" applyAlignment="1">
      <alignment horizontal="center" vertical="center"/>
    </xf>
    <xf numFmtId="0" fontId="18" fillId="0" borderId="0" xfId="0" applyFont="1" applyFill="1">
      <alignment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9" fillId="0" borderId="0" xfId="0" applyFont="1" applyFill="1" applyBorder="1">
      <alignment vertical="center"/>
    </xf>
    <xf numFmtId="0" fontId="9" fillId="0" borderId="0" xfId="1" applyFont="1" applyFill="1" applyAlignment="1">
      <alignment horizontal="left" vertical="center"/>
    </xf>
    <xf numFmtId="0" fontId="5" fillId="0" borderId="0" xfId="0" applyFont="1" applyFill="1" applyAlignment="1">
      <alignment horizontal="right" vertical="center"/>
    </xf>
    <xf numFmtId="0" fontId="5" fillId="0" borderId="0" xfId="0" applyFont="1" applyFill="1" applyBorder="1" applyAlignment="1">
      <alignment horizontal="center" vertical="center"/>
    </xf>
    <xf numFmtId="0" fontId="9" fillId="0" borderId="0" xfId="1" applyFont="1" applyFill="1" applyAlignment="1">
      <alignment horizontal="center" vertical="center"/>
    </xf>
    <xf numFmtId="0" fontId="9" fillId="0" borderId="0" xfId="1" applyFont="1" applyFill="1" applyBorder="1" applyAlignment="1">
      <alignment horizontal="center" vertical="center"/>
    </xf>
    <xf numFmtId="0" fontId="9" fillId="0" borderId="0" xfId="1" applyFont="1" applyFill="1" applyAlignment="1">
      <alignment vertical="center"/>
    </xf>
    <xf numFmtId="0" fontId="9" fillId="0" borderId="0" xfId="1" applyFont="1" applyFill="1" applyAlignment="1" applyProtection="1">
      <alignment horizontal="center" vertical="center"/>
    </xf>
    <xf numFmtId="0" fontId="9" fillId="0" borderId="0" xfId="1" applyFont="1" applyFill="1" applyAlignment="1">
      <alignment horizontal="right" vertical="center"/>
    </xf>
    <xf numFmtId="0" fontId="9" fillId="0" borderId="0" xfId="1" applyNumberFormat="1" applyFont="1" applyFill="1" applyAlignment="1">
      <alignment horizontal="center" vertical="center"/>
    </xf>
    <xf numFmtId="0" fontId="9" fillId="0" borderId="0" xfId="1" applyNumberFormat="1" applyFont="1" applyFill="1" applyAlignment="1">
      <alignment vertical="center"/>
    </xf>
    <xf numFmtId="0" fontId="9" fillId="0" borderId="0" xfId="1" applyNumberFormat="1" applyFont="1" applyFill="1" applyAlignment="1">
      <alignment horizontal="left" vertical="center"/>
    </xf>
    <xf numFmtId="0" fontId="9"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0" applyFont="1" applyFill="1" applyAlignment="1">
      <alignment horizontal="center" vertical="center"/>
    </xf>
    <xf numFmtId="0" fontId="21" fillId="0" borderId="0" xfId="0" applyFont="1" applyFill="1" applyAlignment="1">
      <alignment vertical="top"/>
    </xf>
    <xf numFmtId="0" fontId="9" fillId="0" borderId="0" xfId="0" applyFont="1" applyFill="1" applyAlignment="1">
      <alignment horizontal="left" vertical="center"/>
    </xf>
    <xf numFmtId="0" fontId="12" fillId="0" borderId="0" xfId="0" applyFont="1" applyFill="1">
      <alignment vertical="center"/>
    </xf>
    <xf numFmtId="0" fontId="8" fillId="0" borderId="0" xfId="0" applyFont="1" applyFill="1">
      <alignment vertical="center"/>
    </xf>
    <xf numFmtId="0" fontId="8" fillId="0" borderId="0" xfId="0" applyFont="1" applyFill="1" applyAlignment="1"/>
    <xf numFmtId="0" fontId="9" fillId="0" borderId="0" xfId="0" applyFont="1" applyFill="1" applyBorder="1" applyAlignment="1">
      <alignment vertical="center"/>
    </xf>
    <xf numFmtId="0" fontId="9" fillId="0" borderId="26" xfId="0" applyFont="1" applyFill="1" applyBorder="1">
      <alignment vertical="center"/>
    </xf>
    <xf numFmtId="0" fontId="9" fillId="0" borderId="54" xfId="0" applyFont="1" applyFill="1" applyBorder="1">
      <alignment vertical="center"/>
    </xf>
    <xf numFmtId="0" fontId="9" fillId="0" borderId="27" xfId="0" applyFont="1" applyFill="1" applyBorder="1" applyAlignment="1">
      <alignment vertical="center"/>
    </xf>
    <xf numFmtId="0" fontId="9" fillId="0" borderId="19" xfId="0" applyFont="1" applyFill="1" applyBorder="1" applyAlignment="1">
      <alignment vertical="center"/>
    </xf>
    <xf numFmtId="0" fontId="9" fillId="0" borderId="7" xfId="0" applyFont="1" applyFill="1" applyBorder="1" applyAlignment="1">
      <alignment vertical="center"/>
    </xf>
    <xf numFmtId="0" fontId="9" fillId="0" borderId="23" xfId="0" applyFont="1" applyFill="1" applyBorder="1" applyAlignment="1">
      <alignment vertical="center"/>
    </xf>
    <xf numFmtId="0" fontId="12" fillId="0" borderId="0" xfId="0" applyFont="1" applyFill="1" applyBorder="1" applyAlignment="1">
      <alignment horizontal="left" vertical="center"/>
    </xf>
    <xf numFmtId="0" fontId="10" fillId="0" borderId="0" xfId="0" applyFont="1" applyFill="1" applyBorder="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9" fillId="0" borderId="34" xfId="0" applyFont="1" applyFill="1" applyBorder="1">
      <alignment vertical="center"/>
    </xf>
    <xf numFmtId="0" fontId="7" fillId="0" borderId="34" xfId="0" applyFont="1" applyFill="1" applyBorder="1" applyAlignment="1">
      <alignment horizontal="left" vertical="center"/>
    </xf>
    <xf numFmtId="0" fontId="7" fillId="0" borderId="34" xfId="0" applyFont="1" applyFill="1" applyBorder="1" applyAlignment="1">
      <alignment horizontal="center" vertical="center"/>
    </xf>
    <xf numFmtId="0" fontId="5" fillId="0" borderId="34" xfId="0" applyFont="1" applyFill="1" applyBorder="1" applyAlignment="1">
      <alignment horizontal="center" vertical="center"/>
    </xf>
    <xf numFmtId="0" fontId="9" fillId="0" borderId="0" xfId="0" quotePrefix="1" applyFont="1" applyFill="1">
      <alignment vertical="center"/>
    </xf>
    <xf numFmtId="0" fontId="9" fillId="0" borderId="35"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6" xfId="0" applyFont="1" applyFill="1" applyBorder="1" applyAlignment="1">
      <alignment horizontal="center" vertical="center"/>
    </xf>
    <xf numFmtId="0" fontId="22" fillId="0" borderId="0" xfId="0" applyFont="1" applyFill="1" applyBorder="1">
      <alignment vertical="center"/>
    </xf>
    <xf numFmtId="0" fontId="12" fillId="0" borderId="0" xfId="0" applyFont="1">
      <alignment vertical="center"/>
    </xf>
    <xf numFmtId="0" fontId="6" fillId="0" borderId="0" xfId="0" applyFont="1">
      <alignment vertical="center"/>
    </xf>
    <xf numFmtId="0" fontId="5" fillId="0" borderId="118" xfId="0" applyFont="1" applyBorder="1">
      <alignment vertical="center"/>
    </xf>
    <xf numFmtId="0" fontId="5" fillId="0" borderId="90" xfId="0" applyFont="1" applyBorder="1">
      <alignment vertical="center"/>
    </xf>
    <xf numFmtId="0" fontId="5" fillId="0" borderId="119" xfId="0" applyFont="1" applyBorder="1">
      <alignment vertical="center"/>
    </xf>
    <xf numFmtId="0" fontId="5" fillId="0" borderId="121" xfId="0" applyFont="1" applyBorder="1">
      <alignment vertical="center"/>
    </xf>
    <xf numFmtId="0" fontId="5" fillId="0" borderId="1" xfId="0" applyFont="1" applyBorder="1">
      <alignment vertical="center"/>
    </xf>
    <xf numFmtId="0" fontId="5" fillId="0" borderId="75" xfId="0" applyFont="1" applyBorder="1">
      <alignment vertical="center"/>
    </xf>
    <xf numFmtId="0" fontId="5" fillId="0" borderId="91" xfId="0" applyFont="1" applyBorder="1">
      <alignment vertical="center"/>
    </xf>
    <xf numFmtId="0" fontId="5" fillId="0" borderId="37" xfId="0" applyFont="1" applyBorder="1">
      <alignment vertical="center"/>
    </xf>
    <xf numFmtId="0" fontId="5" fillId="0" borderId="38" xfId="0" applyFont="1" applyBorder="1">
      <alignment vertical="center"/>
    </xf>
    <xf numFmtId="0" fontId="5" fillId="0" borderId="65" xfId="0" applyFont="1" applyBorder="1">
      <alignment vertical="center"/>
    </xf>
    <xf numFmtId="0" fontId="5" fillId="0" borderId="123" xfId="0" applyFont="1" applyBorder="1">
      <alignment vertical="center"/>
    </xf>
    <xf numFmtId="0" fontId="5" fillId="0" borderId="21" xfId="0" applyFont="1" applyBorder="1" applyAlignment="1">
      <alignment horizontal="center" vertical="center"/>
    </xf>
    <xf numFmtId="0" fontId="5" fillId="0" borderId="35" xfId="0" applyFont="1" applyBorder="1">
      <alignment vertical="center"/>
    </xf>
    <xf numFmtId="0" fontId="5" fillId="0" borderId="36" xfId="0" applyFont="1" applyBorder="1">
      <alignment vertical="center"/>
    </xf>
    <xf numFmtId="0" fontId="5" fillId="0" borderId="1" xfId="0" applyFont="1" applyFill="1" applyBorder="1">
      <alignment vertical="center"/>
    </xf>
    <xf numFmtId="0" fontId="5" fillId="0" borderId="72" xfId="0" applyFont="1" applyBorder="1">
      <alignment vertical="center"/>
    </xf>
    <xf numFmtId="0" fontId="5" fillId="0" borderId="39" xfId="0" applyFont="1" applyBorder="1">
      <alignment vertical="center"/>
    </xf>
    <xf numFmtId="0" fontId="5" fillId="0" borderId="96" xfId="0" applyFont="1" applyBorder="1" applyAlignment="1">
      <alignment horizontal="center" vertical="center"/>
    </xf>
    <xf numFmtId="0" fontId="5" fillId="0" borderId="124"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39" xfId="0" applyFont="1" applyFill="1" applyBorder="1">
      <alignment vertical="center"/>
    </xf>
    <xf numFmtId="0" fontId="5" fillId="0" borderId="37" xfId="0" applyFont="1" applyFill="1" applyBorder="1">
      <alignment vertical="center"/>
    </xf>
    <xf numFmtId="0" fontId="5" fillId="0" borderId="38" xfId="0" applyFont="1" applyFill="1" applyBorder="1">
      <alignment vertical="center"/>
    </xf>
    <xf numFmtId="0" fontId="23" fillId="0" borderId="0" xfId="0" applyFont="1" applyFill="1" applyBorder="1" applyAlignment="1"/>
    <xf numFmtId="0" fontId="5" fillId="0" borderId="40" xfId="0" applyFont="1" applyFill="1" applyBorder="1">
      <alignment vertical="center"/>
    </xf>
    <xf numFmtId="0" fontId="5" fillId="0" borderId="41" xfId="0" applyFont="1" applyFill="1" applyBorder="1">
      <alignment vertical="center"/>
    </xf>
    <xf numFmtId="0" fontId="21" fillId="0" borderId="0" xfId="0" applyFont="1" applyFill="1">
      <alignment vertical="center"/>
    </xf>
    <xf numFmtId="0" fontId="5" fillId="0" borderId="0" xfId="0" applyFont="1" applyFill="1" applyAlignment="1">
      <alignment vertical="center" wrapText="1"/>
    </xf>
    <xf numFmtId="0" fontId="5" fillId="0" borderId="23" xfId="0" applyFont="1" applyFill="1" applyBorder="1" applyAlignment="1">
      <alignment horizontal="center" vertical="center" wrapText="1"/>
    </xf>
    <xf numFmtId="0" fontId="5" fillId="0" borderId="50" xfId="0" applyFont="1" applyFill="1" applyBorder="1" applyAlignment="1">
      <alignment horizontal="center" vertical="center"/>
    </xf>
    <xf numFmtId="0" fontId="5" fillId="0" borderId="43" xfId="0" applyFont="1" applyFill="1" applyBorder="1" applyAlignment="1">
      <alignment vertical="center" wrapText="1"/>
    </xf>
    <xf numFmtId="0" fontId="5" fillId="0" borderId="4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25" xfId="0" quotePrefix="1" applyFont="1" applyFill="1" applyBorder="1" applyAlignment="1">
      <alignment horizontal="center" vertical="center"/>
    </xf>
    <xf numFmtId="0" fontId="5" fillId="0" borderId="0" xfId="0" quotePrefix="1" applyFont="1" applyFill="1">
      <alignment vertical="center"/>
    </xf>
    <xf numFmtId="0" fontId="7" fillId="0" borderId="0" xfId="0" applyFont="1">
      <alignment vertical="center"/>
    </xf>
    <xf numFmtId="0" fontId="21" fillId="0" borderId="0" xfId="0" applyFont="1">
      <alignment vertical="center"/>
    </xf>
    <xf numFmtId="0" fontId="5" fillId="0" borderId="105" xfId="0" applyFont="1" applyFill="1" applyBorder="1">
      <alignment vertical="center"/>
    </xf>
    <xf numFmtId="0" fontId="5" fillId="0" borderId="108" xfId="0" applyFont="1" applyBorder="1">
      <alignment vertical="center"/>
    </xf>
    <xf numFmtId="0" fontId="5" fillId="0" borderId="109" xfId="0" applyFont="1" applyBorder="1">
      <alignment vertical="center"/>
    </xf>
    <xf numFmtId="0" fontId="5" fillId="0" borderId="110" xfId="0" applyFont="1" applyBorder="1">
      <alignment vertical="center"/>
    </xf>
    <xf numFmtId="0" fontId="5" fillId="0" borderId="111" xfId="0" applyFont="1" applyBorder="1">
      <alignment vertical="center"/>
    </xf>
    <xf numFmtId="0" fontId="5" fillId="0" borderId="112" xfId="0" applyFont="1" applyBorder="1">
      <alignment vertical="center"/>
    </xf>
    <xf numFmtId="0" fontId="5" fillId="0" borderId="113" xfId="0" applyFont="1" applyBorder="1">
      <alignment vertical="center"/>
    </xf>
    <xf numFmtId="0" fontId="5" fillId="0" borderId="114" xfId="0" applyFont="1" applyBorder="1">
      <alignment vertical="center"/>
    </xf>
    <xf numFmtId="0" fontId="5" fillId="0" borderId="115" xfId="0" applyFont="1" applyBorder="1">
      <alignment vertical="center"/>
    </xf>
    <xf numFmtId="0" fontId="5" fillId="0" borderId="34" xfId="0" applyFont="1" applyBorder="1">
      <alignment vertical="center"/>
    </xf>
    <xf numFmtId="0" fontId="5" fillId="0" borderId="116" xfId="0" applyFont="1" applyBorder="1">
      <alignment vertical="center"/>
    </xf>
    <xf numFmtId="0" fontId="5" fillId="0" borderId="0" xfId="0" applyFont="1" applyBorder="1" applyAlignment="1">
      <alignment vertical="center" wrapText="1"/>
    </xf>
    <xf numFmtId="0" fontId="24" fillId="0" borderId="0" xfId="0" applyFont="1">
      <alignment vertical="center"/>
    </xf>
    <xf numFmtId="0" fontId="5" fillId="0" borderId="30" xfId="0" applyFont="1" applyBorder="1">
      <alignment vertical="center"/>
    </xf>
    <xf numFmtId="0" fontId="2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justify"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27" fillId="0" borderId="0" xfId="0" applyFont="1">
      <alignment vertical="center"/>
    </xf>
    <xf numFmtId="0" fontId="9" fillId="0" borderId="0" xfId="0" applyFont="1">
      <alignment vertical="center"/>
    </xf>
    <xf numFmtId="0" fontId="30" fillId="0" borderId="0" xfId="0" applyFont="1">
      <alignment vertical="center"/>
    </xf>
    <xf numFmtId="0" fontId="0" fillId="0" borderId="0" xfId="0" applyAlignment="1">
      <alignment vertical="center" textRotation="90"/>
    </xf>
    <xf numFmtId="0" fontId="0" fillId="0" borderId="7" xfId="0" applyFont="1" applyBorder="1" applyAlignment="1">
      <alignment horizontal="distributed" vertical="distributed" textRotation="90"/>
    </xf>
    <xf numFmtId="0" fontId="32" fillId="0" borderId="130" xfId="0" applyFont="1" applyBorder="1" applyAlignment="1">
      <alignment horizontal="center" textRotation="90"/>
    </xf>
    <xf numFmtId="0" fontId="32" fillId="0" borderId="131" xfId="0" applyFont="1" applyBorder="1" applyAlignment="1">
      <alignment horizontal="center" textRotation="90"/>
    </xf>
    <xf numFmtId="0" fontId="32" fillId="0" borderId="134" xfId="0" applyFont="1" applyBorder="1" applyAlignment="1">
      <alignment horizontal="center" textRotation="90"/>
    </xf>
    <xf numFmtId="0" fontId="0" fillId="0" borderId="0" xfId="0" applyFont="1" applyAlignment="1">
      <alignment vertical="center" textRotation="90"/>
    </xf>
    <xf numFmtId="0" fontId="32" fillId="0" borderId="0" xfId="0" applyFont="1" applyAlignment="1">
      <alignment horizontal="center" vertical="center" textRotation="90"/>
    </xf>
    <xf numFmtId="0" fontId="0" fillId="0" borderId="0" xfId="0" applyAlignment="1">
      <alignment textRotation="90"/>
    </xf>
    <xf numFmtId="0" fontId="32" fillId="0" borderId="0" xfId="0" applyFont="1" applyAlignment="1">
      <alignment horizontal="distributed" textRotation="90"/>
    </xf>
    <xf numFmtId="0" fontId="31" fillId="0" borderId="0" xfId="0" applyFont="1" applyAlignment="1">
      <alignment vertical="center" textRotation="90"/>
    </xf>
    <xf numFmtId="0" fontId="5" fillId="0" borderId="0" xfId="0" applyFont="1" applyFill="1" applyAlignment="1">
      <alignment horizontal="left" vertical="center"/>
    </xf>
    <xf numFmtId="0" fontId="5" fillId="0" borderId="9" xfId="0" applyFont="1" applyFill="1" applyBorder="1" applyAlignment="1">
      <alignment horizontal="right" vertical="center"/>
    </xf>
    <xf numFmtId="0" fontId="35" fillId="0" borderId="0" xfId="0" applyFont="1">
      <alignment vertical="center"/>
    </xf>
    <xf numFmtId="0" fontId="4" fillId="0" borderId="0" xfId="0" applyFont="1" applyFill="1">
      <alignment vertical="center"/>
    </xf>
    <xf numFmtId="0" fontId="33" fillId="0" borderId="0" xfId="0" applyFont="1" applyFill="1" applyAlignment="1">
      <alignment vertical="center"/>
    </xf>
    <xf numFmtId="0" fontId="21" fillId="0" borderId="0" xfId="0" applyFont="1" applyFill="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12" fillId="0" borderId="0" xfId="0" applyFont="1" applyFill="1" applyBorder="1">
      <alignment vertical="center"/>
    </xf>
    <xf numFmtId="0" fontId="12" fillId="0" borderId="10" xfId="0" applyFont="1" applyFill="1" applyBorder="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9" fillId="0" borderId="22" xfId="0" applyFont="1" applyFill="1" applyBorder="1" applyAlignment="1">
      <alignment vertical="center" wrapText="1"/>
    </xf>
    <xf numFmtId="0" fontId="7" fillId="0" borderId="24" xfId="0" applyFont="1" applyFill="1" applyBorder="1" applyAlignment="1">
      <alignment vertical="center" wrapText="1"/>
    </xf>
    <xf numFmtId="0" fontId="9" fillId="0" borderId="23" xfId="0" applyFont="1" applyFill="1" applyBorder="1" applyAlignment="1">
      <alignment vertical="center" wrapText="1"/>
    </xf>
    <xf numFmtId="0" fontId="5" fillId="0" borderId="59"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17" xfId="0" applyFont="1" applyFill="1" applyBorder="1" applyAlignment="1">
      <alignment horizontal="center" vertical="center"/>
    </xf>
    <xf numFmtId="0" fontId="5" fillId="0" borderId="14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0" xfId="0" applyFont="1" applyFill="1" applyAlignment="1">
      <alignment horizontal="left" vertical="center" wrapText="1" shrinkToFit="1"/>
    </xf>
    <xf numFmtId="0" fontId="5" fillId="0" borderId="0" xfId="0" applyFont="1" applyBorder="1" applyAlignment="1">
      <alignment horizontal="center" vertical="center"/>
    </xf>
    <xf numFmtId="0" fontId="5" fillId="0" borderId="120" xfId="0" applyFont="1" applyBorder="1" applyAlignment="1">
      <alignment horizontal="center" vertical="center"/>
    </xf>
    <xf numFmtId="0" fontId="5" fillId="0" borderId="73" xfId="0" applyFont="1" applyBorder="1" applyAlignment="1">
      <alignment horizontal="center" vertical="center"/>
    </xf>
    <xf numFmtId="0" fontId="5" fillId="0" borderId="40" xfId="0" applyFont="1" applyFill="1" applyBorder="1" applyAlignment="1">
      <alignment vertical="center"/>
    </xf>
    <xf numFmtId="0" fontId="5" fillId="0" borderId="72" xfId="0" applyFont="1" applyFill="1" applyBorder="1" applyAlignment="1">
      <alignment vertical="center"/>
    </xf>
    <xf numFmtId="0" fontId="5" fillId="0" borderId="60" xfId="0" applyFont="1" applyFill="1" applyBorder="1" applyAlignment="1">
      <alignment vertical="center"/>
    </xf>
    <xf numFmtId="0" fontId="5" fillId="0" borderId="39" xfId="0" applyFont="1" applyFill="1" applyBorder="1" applyAlignment="1">
      <alignment vertical="center"/>
    </xf>
    <xf numFmtId="0" fontId="5" fillId="0" borderId="81" xfId="0" applyFont="1" applyFill="1" applyBorder="1" applyAlignment="1">
      <alignment vertical="center"/>
    </xf>
    <xf numFmtId="0" fontId="5" fillId="0" borderId="160" xfId="0" applyFont="1" applyBorder="1" applyAlignment="1">
      <alignment vertical="center"/>
    </xf>
    <xf numFmtId="0" fontId="5" fillId="0" borderId="139" xfId="0" applyFont="1" applyBorder="1" applyAlignment="1">
      <alignment vertical="center"/>
    </xf>
    <xf numFmtId="0" fontId="5" fillId="0" borderId="71" xfId="0" applyFont="1" applyFill="1" applyBorder="1" applyAlignment="1">
      <alignment horizontal="center" vertical="center"/>
    </xf>
    <xf numFmtId="0" fontId="5" fillId="0" borderId="119" xfId="0" applyFont="1" applyFill="1" applyBorder="1" applyAlignment="1">
      <alignment horizontal="center" vertical="center"/>
    </xf>
    <xf numFmtId="0" fontId="37" fillId="0" borderId="43" xfId="0" applyFont="1" applyFill="1" applyBorder="1" applyAlignment="1">
      <alignment vertical="center" wrapText="1"/>
    </xf>
    <xf numFmtId="0" fontId="37" fillId="0" borderId="19" xfId="0" applyFont="1" applyFill="1" applyBorder="1" applyAlignment="1">
      <alignment vertical="center" wrapText="1"/>
    </xf>
    <xf numFmtId="0" fontId="37" fillId="0" borderId="0" xfId="0" applyFont="1" applyFill="1">
      <alignment vertical="center"/>
    </xf>
    <xf numFmtId="179" fontId="9" fillId="0" borderId="7" xfId="0" applyNumberFormat="1" applyFont="1" applyFill="1" applyBorder="1" applyAlignment="1">
      <alignment vertical="center"/>
    </xf>
    <xf numFmtId="0" fontId="9" fillId="0" borderId="42" xfId="0" applyNumberFormat="1" applyFont="1" applyFill="1" applyBorder="1">
      <alignment vertical="center"/>
    </xf>
    <xf numFmtId="0" fontId="9" fillId="0" borderId="162" xfId="0" applyFont="1" applyFill="1" applyBorder="1" applyAlignment="1">
      <alignment vertical="center"/>
    </xf>
    <xf numFmtId="179" fontId="9" fillId="0" borderId="162" xfId="0" applyNumberFormat="1" applyFont="1" applyFill="1" applyBorder="1" applyAlignment="1">
      <alignment vertical="center"/>
    </xf>
    <xf numFmtId="179" fontId="9" fillId="0" borderId="48" xfId="0" applyNumberFormat="1" applyFont="1" applyFill="1" applyBorder="1" applyAlignment="1">
      <alignment vertical="center"/>
    </xf>
    <xf numFmtId="0" fontId="9" fillId="0" borderId="8" xfId="0" applyNumberFormat="1" applyFont="1" applyFill="1" applyBorder="1">
      <alignment vertical="center"/>
    </xf>
    <xf numFmtId="0" fontId="5" fillId="3" borderId="65" xfId="0" applyFont="1" applyFill="1" applyBorder="1" applyProtection="1">
      <alignment vertical="center"/>
      <protection locked="0"/>
    </xf>
    <xf numFmtId="0" fontId="5" fillId="3" borderId="76" xfId="0" applyFont="1" applyFill="1" applyBorder="1" applyProtection="1">
      <alignment vertical="center"/>
      <protection locked="0"/>
    </xf>
    <xf numFmtId="0" fontId="5"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9" fillId="0" borderId="0" xfId="1" applyFont="1" applyFill="1" applyAlignment="1" applyProtection="1">
      <alignment horizontal="left" vertical="center"/>
    </xf>
    <xf numFmtId="0" fontId="9" fillId="0" borderId="0" xfId="1" applyFont="1" applyFill="1" applyBorder="1" applyAlignment="1" applyProtection="1">
      <alignment horizontal="center" vertical="center"/>
    </xf>
    <xf numFmtId="0" fontId="12" fillId="0" borderId="0" xfId="1" applyFont="1" applyFill="1" applyAlignment="1" applyProtection="1">
      <alignment horizontal="distributed" vertical="center"/>
    </xf>
    <xf numFmtId="0" fontId="4" fillId="0" borderId="0" xfId="1" applyFont="1" applyFill="1" applyAlignment="1" applyProtection="1">
      <alignment horizontal="distributed" vertical="center"/>
    </xf>
    <xf numFmtId="0" fontId="4" fillId="0" borderId="0" xfId="1" applyFont="1" applyFill="1" applyAlignment="1" applyProtection="1">
      <alignment vertical="center"/>
    </xf>
    <xf numFmtId="0" fontId="9" fillId="0" borderId="0" xfId="1" applyFont="1" applyFill="1" applyAlignment="1" applyProtection="1">
      <alignment horizontal="right" vertical="center"/>
    </xf>
    <xf numFmtId="0" fontId="9" fillId="0" borderId="0" xfId="1" applyFont="1" applyFill="1" applyBorder="1" applyAlignment="1" applyProtection="1">
      <alignment horizontal="right" vertical="center"/>
    </xf>
    <xf numFmtId="177" fontId="9" fillId="0" borderId="0" xfId="1" applyNumberFormat="1" applyFont="1" applyFill="1" applyAlignment="1" applyProtection="1">
      <alignment horizontal="right" vertical="center"/>
    </xf>
    <xf numFmtId="177" fontId="5" fillId="0" borderId="0" xfId="1" applyNumberFormat="1" applyFont="1" applyFill="1" applyAlignment="1" applyProtection="1">
      <alignment horizontal="right" vertical="center"/>
    </xf>
    <xf numFmtId="0" fontId="5" fillId="0" borderId="0" xfId="1" applyFont="1" applyFill="1" applyAlignment="1" applyProtection="1">
      <alignment vertical="center" justifyLastLine="1"/>
    </xf>
    <xf numFmtId="0" fontId="5" fillId="0" borderId="0" xfId="1" applyFont="1" applyFill="1" applyAlignment="1" applyProtection="1">
      <alignment horizontal="right" vertical="center"/>
    </xf>
    <xf numFmtId="0" fontId="5" fillId="0" borderId="0" xfId="1" applyFont="1" applyFill="1" applyAlignment="1" applyProtection="1">
      <alignment horizontal="center"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5" fillId="0" borderId="0" xfId="1" applyFont="1" applyFill="1" applyAlignment="1" applyProtection="1">
      <alignment horizontal="distributed" vertical="center"/>
    </xf>
    <xf numFmtId="0" fontId="5" fillId="0" borderId="0" xfId="1" applyFont="1" applyFill="1" applyAlignment="1" applyProtection="1">
      <alignment horizontal="left" vertical="center" shrinkToFit="1"/>
    </xf>
    <xf numFmtId="0" fontId="9" fillId="0" borderId="0" xfId="1" applyNumberFormat="1" applyFont="1" applyFill="1" applyAlignment="1" applyProtection="1">
      <alignment horizontal="center" vertical="center"/>
    </xf>
    <xf numFmtId="0" fontId="5" fillId="0" borderId="0" xfId="1" applyFont="1" applyFill="1" applyAlignment="1" applyProtection="1">
      <alignment vertical="center" shrinkToFit="1"/>
    </xf>
    <xf numFmtId="0" fontId="4" fillId="0" borderId="0" xfId="1" applyFont="1" applyFill="1" applyAlignment="1" applyProtection="1">
      <alignment vertical="center" shrinkToFit="1"/>
    </xf>
    <xf numFmtId="0" fontId="4" fillId="0" borderId="0" xfId="1" applyFont="1" applyFill="1" applyAlignment="1" applyProtection="1">
      <alignment horizontal="left" vertical="center" shrinkToFit="1"/>
    </xf>
    <xf numFmtId="0" fontId="7" fillId="0" borderId="0" xfId="1" applyFont="1" applyFill="1" applyAlignment="1" applyProtection="1">
      <alignment horizontal="distributed" vertical="center"/>
    </xf>
    <xf numFmtId="0" fontId="12" fillId="0" borderId="0" xfId="0" applyFont="1" applyFill="1" applyAlignment="1" applyProtection="1">
      <alignment horizontal="justify" vertical="center"/>
    </xf>
    <xf numFmtId="176" fontId="9" fillId="0" borderId="0" xfId="1" applyNumberFormat="1" applyFont="1" applyFill="1" applyBorder="1" applyAlignment="1" applyProtection="1">
      <alignment vertical="center"/>
    </xf>
    <xf numFmtId="176" fontId="9" fillId="0" borderId="0" xfId="1" applyNumberFormat="1" applyFont="1" applyFill="1" applyBorder="1" applyAlignment="1" applyProtection="1">
      <alignment horizontal="left" vertical="center"/>
    </xf>
    <xf numFmtId="176" fontId="9" fillId="0" borderId="0" xfId="1" applyNumberFormat="1" applyFont="1" applyBorder="1" applyAlignment="1" applyProtection="1">
      <alignment vertical="center"/>
    </xf>
    <xf numFmtId="0" fontId="2" fillId="0" borderId="43" xfId="0" applyFont="1" applyFill="1" applyBorder="1" applyAlignment="1">
      <alignment vertical="center" wrapText="1"/>
    </xf>
    <xf numFmtId="186" fontId="5" fillId="0" borderId="42" xfId="0" quotePrefix="1" applyNumberFormat="1" applyFont="1" applyFill="1" applyBorder="1" applyAlignment="1">
      <alignment horizontal="center" vertical="center"/>
    </xf>
    <xf numFmtId="186" fontId="37" fillId="0" borderId="42" xfId="0" quotePrefix="1" applyNumberFormat="1" applyFont="1" applyFill="1" applyBorder="1" applyAlignment="1">
      <alignment horizontal="center" vertical="center"/>
    </xf>
    <xf numFmtId="0" fontId="5" fillId="0" borderId="51" xfId="0" applyFont="1" applyFill="1" applyBorder="1" applyAlignment="1">
      <alignment vertical="center" shrinkToFit="1"/>
    </xf>
    <xf numFmtId="0" fontId="5" fillId="0" borderId="52" xfId="0" applyFont="1" applyFill="1" applyBorder="1" applyAlignment="1">
      <alignment vertical="center" shrinkToFit="1"/>
    </xf>
    <xf numFmtId="186" fontId="37" fillId="0" borderId="18" xfId="0" quotePrefix="1" applyNumberFormat="1" applyFont="1" applyFill="1" applyBorder="1" applyAlignment="1">
      <alignment horizontal="center" vertical="center"/>
    </xf>
    <xf numFmtId="0" fontId="5" fillId="0" borderId="53" xfId="0" applyFont="1" applyFill="1" applyBorder="1" applyAlignment="1">
      <alignment vertical="center" shrinkToFit="1"/>
    </xf>
    <xf numFmtId="0" fontId="2" fillId="0" borderId="19" xfId="0" applyFont="1" applyFill="1" applyBorder="1" applyAlignment="1">
      <alignment vertical="center" wrapText="1"/>
    </xf>
    <xf numFmtId="0" fontId="39" fillId="0" borderId="0" xfId="0" applyFont="1">
      <alignment vertical="center"/>
    </xf>
    <xf numFmtId="0" fontId="5" fillId="0" borderId="105" xfId="0" applyFont="1" applyFill="1" applyBorder="1" applyAlignment="1" applyProtection="1">
      <alignment vertical="center"/>
      <protection locked="0"/>
    </xf>
    <xf numFmtId="0" fontId="5" fillId="0" borderId="150" xfId="0" applyFont="1" applyFill="1" applyBorder="1" applyAlignment="1">
      <alignment horizontal="center" vertical="center"/>
    </xf>
    <xf numFmtId="0" fontId="5" fillId="0" borderId="173" xfId="0" applyFont="1" applyFill="1" applyBorder="1" applyAlignment="1">
      <alignment horizontal="center" vertical="center"/>
    </xf>
    <xf numFmtId="0" fontId="5" fillId="0" borderId="108" xfId="0" applyFont="1" applyFill="1" applyBorder="1" applyAlignment="1" applyProtection="1">
      <alignment vertical="center"/>
      <protection locked="0"/>
    </xf>
    <xf numFmtId="0" fontId="5" fillId="0" borderId="141" xfId="0" applyFont="1" applyFill="1" applyBorder="1" applyAlignment="1" applyProtection="1">
      <alignment vertical="center"/>
      <protection locked="0"/>
    </xf>
    <xf numFmtId="0" fontId="40" fillId="0" borderId="0" xfId="3">
      <alignment vertical="center"/>
    </xf>
    <xf numFmtId="0" fontId="42" fillId="0" borderId="0" xfId="3" applyFont="1">
      <alignment vertical="center"/>
    </xf>
    <xf numFmtId="0" fontId="43" fillId="0" borderId="0" xfId="3" applyFont="1">
      <alignment vertical="center"/>
    </xf>
    <xf numFmtId="0" fontId="44" fillId="0" borderId="0" xfId="3" applyFont="1" applyBorder="1" applyAlignment="1">
      <alignment horizontal="left" vertical="center"/>
    </xf>
    <xf numFmtId="0" fontId="40" fillId="0" borderId="0" xfId="3" applyBorder="1" applyAlignment="1">
      <alignment horizontal="left" vertical="center"/>
    </xf>
    <xf numFmtId="0" fontId="45" fillId="0" borderId="0" xfId="3" applyFont="1">
      <alignment vertical="center"/>
    </xf>
    <xf numFmtId="0" fontId="40" fillId="0" borderId="7" xfId="3" applyBorder="1" applyAlignment="1">
      <alignment vertical="center"/>
    </xf>
    <xf numFmtId="0" fontId="40" fillId="0" borderId="7" xfId="3" applyBorder="1" applyAlignment="1">
      <alignment horizontal="center" vertical="center"/>
    </xf>
    <xf numFmtId="0" fontId="40" fillId="0" borderId="43" xfId="3" applyBorder="1">
      <alignment vertical="center"/>
    </xf>
    <xf numFmtId="0" fontId="40" fillId="0" borderId="72" xfId="3" applyBorder="1">
      <alignment vertical="center"/>
    </xf>
    <xf numFmtId="0" fontId="40" fillId="0" borderId="1" xfId="3" applyBorder="1">
      <alignment vertical="center"/>
    </xf>
    <xf numFmtId="0" fontId="40" fillId="0" borderId="37" xfId="3" applyBorder="1">
      <alignment vertical="center"/>
    </xf>
    <xf numFmtId="0" fontId="40" fillId="0" borderId="39" xfId="3" applyBorder="1">
      <alignment vertical="center"/>
    </xf>
    <xf numFmtId="0" fontId="40" fillId="0" borderId="0" xfId="3" applyBorder="1">
      <alignment vertical="center"/>
    </xf>
    <xf numFmtId="0" fontId="40" fillId="0" borderId="38" xfId="3" applyBorder="1">
      <alignment vertical="center"/>
    </xf>
    <xf numFmtId="0" fontId="40" fillId="0" borderId="40" xfId="3" applyBorder="1">
      <alignment vertical="center"/>
    </xf>
    <xf numFmtId="0" fontId="40" fillId="0" borderId="10" xfId="3" applyBorder="1">
      <alignment vertical="center"/>
    </xf>
    <xf numFmtId="0" fontId="40" fillId="0" borderId="41" xfId="3" applyBorder="1">
      <alignment vertical="center"/>
    </xf>
    <xf numFmtId="0" fontId="40" fillId="0" borderId="9" xfId="3" applyBorder="1">
      <alignment vertical="center"/>
    </xf>
    <xf numFmtId="0" fontId="46" fillId="0" borderId="0" xfId="3" applyFont="1">
      <alignment vertical="center"/>
    </xf>
    <xf numFmtId="179" fontId="5" fillId="0" borderId="0" xfId="0" applyNumberFormat="1" applyFont="1" applyFill="1" applyBorder="1">
      <alignment vertical="center"/>
    </xf>
    <xf numFmtId="179" fontId="9" fillId="0" borderId="0" xfId="0" applyNumberFormat="1" applyFont="1" applyFill="1">
      <alignment vertical="center"/>
    </xf>
    <xf numFmtId="179" fontId="5" fillId="0" borderId="90" xfId="0" applyNumberFormat="1" applyFont="1" applyFill="1" applyBorder="1" applyAlignment="1">
      <alignment horizontal="center" vertical="center"/>
    </xf>
    <xf numFmtId="0" fontId="40" fillId="0" borderId="19" xfId="3" applyBorder="1" applyAlignment="1">
      <alignment vertical="center" shrinkToFit="1"/>
    </xf>
    <xf numFmtId="0" fontId="5" fillId="0" borderId="34" xfId="0" applyFont="1" applyFill="1" applyBorder="1" applyAlignment="1" applyProtection="1">
      <alignment horizontal="left" vertical="center"/>
    </xf>
    <xf numFmtId="0" fontId="5" fillId="0" borderId="115" xfId="0" applyFont="1" applyFill="1" applyBorder="1" applyAlignment="1" applyProtection="1">
      <alignment horizontal="left" vertical="center"/>
    </xf>
    <xf numFmtId="0" fontId="5" fillId="0" borderId="116" xfId="0" applyFont="1" applyFill="1" applyBorder="1" applyAlignment="1" applyProtection="1">
      <alignment horizontal="left" vertical="center"/>
    </xf>
    <xf numFmtId="178" fontId="2" fillId="3" borderId="19" xfId="0" applyNumberFormat="1" applyFont="1" applyFill="1" applyBorder="1" applyAlignment="1" applyProtection="1">
      <alignment vertical="center" shrinkToFit="1"/>
      <protection locked="0"/>
    </xf>
    <xf numFmtId="178" fontId="2" fillId="3" borderId="7" xfId="0" applyNumberFormat="1" applyFont="1" applyFill="1" applyBorder="1" applyAlignment="1" applyProtection="1">
      <alignment vertical="center" shrinkToFit="1"/>
      <protection locked="0"/>
    </xf>
    <xf numFmtId="178" fontId="2" fillId="3" borderId="23" xfId="0" applyNumberFormat="1" applyFont="1" applyFill="1" applyBorder="1" applyAlignment="1" applyProtection="1">
      <alignment vertical="center" shrinkToFit="1"/>
      <protection locked="0"/>
    </xf>
    <xf numFmtId="0" fontId="2" fillId="3" borderId="18" xfId="0" applyFont="1" applyFill="1" applyBorder="1" applyAlignment="1" applyProtection="1">
      <alignment vertical="center" wrapText="1"/>
      <protection locked="0"/>
    </xf>
    <xf numFmtId="0" fontId="2" fillId="3" borderId="19" xfId="0" applyFont="1" applyFill="1" applyBorder="1" applyAlignment="1" applyProtection="1">
      <alignment vertical="center" wrapText="1"/>
      <protection locked="0"/>
    </xf>
    <xf numFmtId="178" fontId="2" fillId="3" borderId="19" xfId="0" applyNumberFormat="1" applyFont="1" applyFill="1" applyBorder="1" applyAlignment="1" applyProtection="1">
      <alignment vertical="center" wrapText="1" shrinkToFit="1"/>
      <protection locked="0"/>
    </xf>
    <xf numFmtId="0" fontId="2" fillId="3" borderId="2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178" fontId="2" fillId="3" borderId="7" xfId="0" applyNumberFormat="1" applyFont="1" applyFill="1" applyBorder="1" applyAlignment="1" applyProtection="1">
      <alignment vertical="center" wrapText="1" shrinkToFit="1"/>
      <protection locked="0"/>
    </xf>
    <xf numFmtId="0" fontId="2" fillId="3" borderId="21" xfId="0" applyFont="1" applyFill="1" applyBorder="1" applyAlignment="1" applyProtection="1">
      <alignment vertical="center" wrapText="1"/>
      <protection locked="0"/>
    </xf>
    <xf numFmtId="0" fontId="2" fillId="3" borderId="22" xfId="0" applyFont="1" applyFill="1" applyBorder="1" applyAlignment="1" applyProtection="1">
      <alignment vertical="center" wrapText="1"/>
      <protection locked="0"/>
    </xf>
    <xf numFmtId="0" fontId="2" fillId="3" borderId="23" xfId="0" applyFont="1" applyFill="1" applyBorder="1" applyAlignment="1" applyProtection="1">
      <alignment vertical="center" wrapText="1"/>
      <protection locked="0"/>
    </xf>
    <xf numFmtId="178" fontId="2" fillId="3" borderId="23" xfId="0" applyNumberFormat="1" applyFont="1" applyFill="1" applyBorder="1" applyAlignment="1" applyProtection="1">
      <alignment vertical="center" wrapText="1" shrinkToFit="1"/>
      <protection locked="0"/>
    </xf>
    <xf numFmtId="0" fontId="2" fillId="3" borderId="24" xfId="0" applyFont="1" applyFill="1" applyBorder="1" applyAlignment="1" applyProtection="1">
      <alignment vertical="center" wrapText="1"/>
      <protection locked="0"/>
    </xf>
    <xf numFmtId="0" fontId="5" fillId="3" borderId="51" xfId="0" applyFont="1" applyFill="1" applyBorder="1" applyAlignment="1" applyProtection="1">
      <alignment vertical="center" shrinkToFit="1"/>
      <protection locked="0"/>
    </xf>
    <xf numFmtId="0" fontId="5" fillId="3" borderId="52" xfId="0" applyFont="1" applyFill="1" applyBorder="1" applyAlignment="1" applyProtection="1">
      <alignment vertical="center" shrinkToFit="1"/>
      <protection locked="0"/>
    </xf>
    <xf numFmtId="0" fontId="5" fillId="3" borderId="53" xfId="0" applyFont="1" applyFill="1" applyBorder="1" applyAlignment="1" applyProtection="1">
      <alignment vertical="center" shrinkToFit="1"/>
      <protection locked="0"/>
    </xf>
    <xf numFmtId="0" fontId="5" fillId="0" borderId="120" xfId="0" applyFont="1" applyBorder="1">
      <alignment vertical="center"/>
    </xf>
    <xf numFmtId="0" fontId="7" fillId="0" borderId="120" xfId="0" applyFont="1" applyBorder="1">
      <alignment vertical="center"/>
    </xf>
    <xf numFmtId="0" fontId="7" fillId="0" borderId="0" xfId="0" applyFont="1" applyBorder="1">
      <alignment vertical="center"/>
    </xf>
    <xf numFmtId="0" fontId="5" fillId="0" borderId="169" xfId="0" applyFont="1" applyFill="1" applyBorder="1">
      <alignment vertical="center"/>
    </xf>
    <xf numFmtId="179" fontId="5" fillId="0" borderId="30" xfId="0" applyNumberFormat="1" applyFont="1" applyBorder="1">
      <alignment vertical="center"/>
    </xf>
    <xf numFmtId="187" fontId="5" fillId="0" borderId="35" xfId="2" applyNumberFormat="1" applyFont="1" applyBorder="1">
      <alignment vertical="center"/>
    </xf>
    <xf numFmtId="0" fontId="5" fillId="0" borderId="31" xfId="0" applyFont="1" applyBorder="1" applyAlignment="1">
      <alignment horizontal="right" vertical="center"/>
    </xf>
    <xf numFmtId="179" fontId="5" fillId="0" borderId="7" xfId="0" applyNumberFormat="1" applyFont="1" applyBorder="1">
      <alignment vertical="center"/>
    </xf>
    <xf numFmtId="0" fontId="5" fillId="0" borderId="122" xfId="0" applyFont="1" applyFill="1" applyBorder="1">
      <alignment vertical="center"/>
    </xf>
    <xf numFmtId="179" fontId="5" fillId="0" borderId="9" xfId="0" applyNumberFormat="1" applyFont="1" applyBorder="1">
      <alignment vertical="center"/>
    </xf>
    <xf numFmtId="0" fontId="9" fillId="0" borderId="55" xfId="0" applyNumberFormat="1" applyFont="1" applyFill="1" applyBorder="1">
      <alignment vertical="center"/>
    </xf>
    <xf numFmtId="0" fontId="9" fillId="0" borderId="48" xfId="0" applyFont="1" applyFill="1" applyBorder="1" applyAlignment="1">
      <alignment vertical="center"/>
    </xf>
    <xf numFmtId="0" fontId="9" fillId="0" borderId="7" xfId="0" applyFont="1" applyFill="1" applyBorder="1" applyAlignment="1">
      <alignment vertical="center" wrapText="1"/>
    </xf>
    <xf numFmtId="0" fontId="9" fillId="0" borderId="27" xfId="0" applyFont="1" applyFill="1" applyBorder="1" applyAlignment="1">
      <alignment vertical="center" wrapText="1"/>
    </xf>
    <xf numFmtId="0" fontId="47" fillId="0" borderId="0" xfId="0" applyFont="1" applyFill="1">
      <alignment vertical="center"/>
    </xf>
    <xf numFmtId="0" fontId="47" fillId="0" borderId="0" xfId="0" applyFont="1" applyBorder="1" applyAlignment="1">
      <alignment horizontal="center" vertical="center"/>
    </xf>
    <xf numFmtId="0" fontId="5" fillId="0" borderId="0" xfId="0" applyFont="1" applyAlignment="1">
      <alignment horizontal="right" vertical="center"/>
    </xf>
    <xf numFmtId="0" fontId="29" fillId="2" borderId="115" xfId="0" applyFont="1" applyFill="1" applyBorder="1" applyAlignment="1">
      <alignment horizontal="distributed" vertical="center"/>
    </xf>
    <xf numFmtId="0" fontId="29" fillId="2" borderId="34" xfId="0" applyFont="1" applyFill="1" applyBorder="1" applyAlignment="1">
      <alignment horizontal="distributed" vertical="center"/>
    </xf>
    <xf numFmtId="0" fontId="29" fillId="2" borderId="34" xfId="0" applyFont="1" applyFill="1" applyBorder="1" applyAlignment="1">
      <alignment horizontal="left" vertical="center"/>
    </xf>
    <xf numFmtId="0" fontId="29" fillId="2" borderId="116" xfId="0" applyFont="1" applyFill="1" applyBorder="1" applyAlignment="1">
      <alignment horizontal="left" vertical="center"/>
    </xf>
    <xf numFmtId="0" fontId="33" fillId="0" borderId="82" xfId="0" applyFont="1" applyFill="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11" fillId="0" borderId="0" xfId="0" applyFont="1" applyBorder="1" applyAlignment="1">
      <alignment horizontal="distributed" vertical="center"/>
    </xf>
    <xf numFmtId="0" fontId="28" fillId="2" borderId="110" xfId="0" applyFont="1" applyFill="1" applyBorder="1" applyAlignment="1">
      <alignment horizontal="left" vertical="center"/>
    </xf>
    <xf numFmtId="0" fontId="28" fillId="2" borderId="111" xfId="0" applyFont="1" applyFill="1" applyBorder="1" applyAlignment="1">
      <alignment horizontal="left" vertical="center"/>
    </xf>
    <xf numFmtId="0" fontId="28" fillId="2" borderId="112" xfId="0" applyFont="1" applyFill="1" applyBorder="1" applyAlignment="1">
      <alignment horizontal="left" vertical="center"/>
    </xf>
    <xf numFmtId="0" fontId="29" fillId="2" borderId="113" xfId="0" applyFont="1" applyFill="1" applyBorder="1" applyAlignment="1">
      <alignment horizontal="distributed" vertical="center"/>
    </xf>
    <xf numFmtId="0" fontId="29" fillId="2" borderId="0" xfId="0" applyFont="1" applyFill="1" applyBorder="1" applyAlignment="1">
      <alignment horizontal="distributed" vertical="center"/>
    </xf>
    <xf numFmtId="0" fontId="29" fillId="2" borderId="0" xfId="0" applyFont="1" applyFill="1" applyBorder="1" applyAlignment="1">
      <alignment horizontal="left" vertical="center"/>
    </xf>
    <xf numFmtId="0" fontId="29" fillId="2" borderId="114" xfId="0" applyFont="1" applyFill="1" applyBorder="1" applyAlignment="1">
      <alignment horizontal="left" vertical="center"/>
    </xf>
    <xf numFmtId="0" fontId="9" fillId="0" borderId="45" xfId="0" applyFont="1" applyFill="1" applyBorder="1" applyAlignment="1">
      <alignment horizontal="left" vertical="center"/>
    </xf>
    <xf numFmtId="0" fontId="9" fillId="0" borderId="18" xfId="0" applyFont="1" applyFill="1" applyBorder="1" applyAlignment="1">
      <alignment horizontal="left" vertical="center"/>
    </xf>
    <xf numFmtId="0" fontId="8" fillId="0" borderId="9" xfId="0" applyFont="1" applyFill="1" applyBorder="1" applyAlignment="1">
      <alignment horizontal="right" vertical="center"/>
    </xf>
    <xf numFmtId="0" fontId="8" fillId="0" borderId="19" xfId="0" applyFont="1" applyFill="1" applyBorder="1" applyAlignment="1">
      <alignment horizontal="right" vertical="center"/>
    </xf>
    <xf numFmtId="0" fontId="9" fillId="0" borderId="9" xfId="0" applyFont="1" applyFill="1" applyBorder="1" applyAlignment="1">
      <alignment horizontal="left" vertical="center"/>
    </xf>
    <xf numFmtId="0" fontId="9" fillId="0" borderId="19" xfId="0" applyFont="1" applyFill="1" applyBorder="1" applyAlignment="1">
      <alignment horizontal="left" vertical="center"/>
    </xf>
    <xf numFmtId="0" fontId="7" fillId="0" borderId="47" xfId="0" applyFont="1" applyFill="1" applyBorder="1" applyAlignment="1">
      <alignment horizontal="left" vertical="center"/>
    </xf>
    <xf numFmtId="0" fontId="7" fillId="0" borderId="20" xfId="0" applyFont="1" applyFill="1" applyBorder="1" applyAlignment="1">
      <alignment horizontal="left" vertical="center"/>
    </xf>
    <xf numFmtId="0" fontId="7" fillId="0" borderId="49" xfId="0" applyFont="1" applyFill="1" applyBorder="1" applyAlignment="1">
      <alignment horizontal="left" vertical="center"/>
    </xf>
    <xf numFmtId="0" fontId="5" fillId="0" borderId="9" xfId="0" applyFont="1" applyFill="1" applyBorder="1" applyAlignment="1">
      <alignment horizontal="right" vertical="center"/>
    </xf>
    <xf numFmtId="0" fontId="5" fillId="0" borderId="19" xfId="0" applyFont="1" applyFill="1" applyBorder="1" applyAlignment="1">
      <alignment horizontal="right" vertical="center"/>
    </xf>
    <xf numFmtId="0" fontId="9" fillId="0" borderId="9"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5" fillId="0" borderId="48" xfId="0" applyFont="1" applyFill="1" applyBorder="1" applyAlignment="1">
      <alignment horizontal="right" vertical="center"/>
    </xf>
    <xf numFmtId="0" fontId="9" fillId="0" borderId="9" xfId="0" applyFont="1" applyFill="1" applyBorder="1" applyAlignment="1">
      <alignment horizontal="center" vertical="top"/>
    </xf>
    <xf numFmtId="0" fontId="9" fillId="0" borderId="48" xfId="0" applyFont="1" applyFill="1" applyBorder="1" applyAlignment="1">
      <alignment horizontal="center" vertical="top"/>
    </xf>
    <xf numFmtId="0" fontId="9" fillId="0" borderId="9"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5"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5" fillId="0" borderId="43" xfId="0" applyFont="1" applyFill="1" applyBorder="1" applyAlignment="1">
      <alignment horizontal="right" vertical="center"/>
    </xf>
    <xf numFmtId="0" fontId="7" fillId="0" borderId="21" xfId="0" applyFont="1" applyFill="1" applyBorder="1" applyAlignment="1">
      <alignment horizontal="left" vertical="center"/>
    </xf>
    <xf numFmtId="0" fontId="9" fillId="0" borderId="8" xfId="0" applyFont="1" applyFill="1" applyBorder="1" applyAlignment="1">
      <alignment horizontal="left" vertical="center" wrapText="1"/>
    </xf>
    <xf numFmtId="0" fontId="5" fillId="0" borderId="7" xfId="0" applyFont="1" applyFill="1" applyBorder="1" applyAlignment="1">
      <alignment horizontal="right" vertical="center"/>
    </xf>
    <xf numFmtId="0" fontId="9" fillId="0" borderId="7" xfId="0" applyFont="1" applyFill="1" applyBorder="1" applyAlignment="1">
      <alignment horizontal="left" vertical="top"/>
    </xf>
    <xf numFmtId="0" fontId="9" fillId="0" borderId="7"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07" xfId="0" applyFont="1" applyFill="1" applyBorder="1" applyAlignment="1">
      <alignment horizontal="left" vertical="center"/>
    </xf>
    <xf numFmtId="0" fontId="9" fillId="0" borderId="7" xfId="0" applyFont="1" applyFill="1" applyBorder="1" applyAlignment="1">
      <alignment horizontal="center" vertical="center"/>
    </xf>
    <xf numFmtId="0" fontId="9" fillId="0" borderId="9" xfId="0" applyFont="1" applyFill="1" applyBorder="1" applyAlignment="1">
      <alignment horizontal="left" vertical="top"/>
    </xf>
    <xf numFmtId="0" fontId="9" fillId="0" borderId="19" xfId="0" applyFont="1" applyFill="1" applyBorder="1" applyAlignment="1">
      <alignment horizontal="left" vertical="top"/>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5" fillId="0" borderId="7"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Fill="1" applyAlignment="1">
      <alignment horizontal="left" vertical="center"/>
    </xf>
    <xf numFmtId="0" fontId="5" fillId="0" borderId="0"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52" xfId="0" applyFont="1" applyFill="1" applyBorder="1" applyAlignment="1">
      <alignment horizontal="left" vertical="center"/>
    </xf>
    <xf numFmtId="0" fontId="5" fillId="0" borderId="108" xfId="0" applyFont="1" applyFill="1" applyBorder="1" applyAlignment="1">
      <alignment horizontal="left" vertical="center"/>
    </xf>
    <xf numFmtId="0" fontId="5" fillId="0" borderId="165" xfId="0" applyFont="1" applyFill="1" applyBorder="1" applyAlignment="1">
      <alignment horizontal="left" vertical="center"/>
    </xf>
    <xf numFmtId="0" fontId="5" fillId="0" borderId="166" xfId="0" applyFont="1" applyFill="1" applyBorder="1" applyAlignment="1">
      <alignment horizontal="left" vertical="center"/>
    </xf>
    <xf numFmtId="0" fontId="5" fillId="0" borderId="151" xfId="0" applyFont="1" applyFill="1" applyBorder="1" applyAlignment="1">
      <alignment horizontal="left" vertical="center"/>
    </xf>
    <xf numFmtId="0" fontId="5" fillId="0" borderId="167" xfId="0" applyFont="1" applyFill="1" applyBorder="1" applyAlignment="1">
      <alignment horizontal="left" vertical="center"/>
    </xf>
    <xf numFmtId="0" fontId="5" fillId="0" borderId="163" xfId="0" applyFont="1" applyFill="1" applyBorder="1" applyAlignment="1">
      <alignment horizontal="left" vertical="center"/>
    </xf>
    <xf numFmtId="0" fontId="5" fillId="0" borderId="144" xfId="0" applyFont="1" applyFill="1" applyBorder="1" applyAlignment="1">
      <alignment horizontal="left" vertical="center"/>
    </xf>
    <xf numFmtId="0" fontId="5" fillId="0" borderId="164" xfId="0" applyFont="1" applyFill="1" applyBorder="1" applyAlignment="1">
      <alignment horizontal="left" vertical="center"/>
    </xf>
    <xf numFmtId="0" fontId="47" fillId="0" borderId="0" xfId="0" applyFont="1" applyBorder="1" applyAlignment="1">
      <alignment horizontal="center" vertical="center"/>
    </xf>
    <xf numFmtId="0" fontId="5" fillId="0" borderId="140" xfId="0" applyFont="1" applyFill="1" applyBorder="1" applyAlignment="1">
      <alignment horizontal="left" vertical="center" wrapText="1" shrinkToFit="1"/>
    </xf>
    <xf numFmtId="0" fontId="5" fillId="0" borderId="108" xfId="0" applyFont="1" applyFill="1" applyBorder="1" applyAlignment="1">
      <alignment horizontal="left" vertical="center" wrapText="1" shrinkToFit="1"/>
    </xf>
    <xf numFmtId="0" fontId="5" fillId="0" borderId="141" xfId="0" applyFont="1" applyFill="1" applyBorder="1" applyAlignment="1">
      <alignment horizontal="left" vertical="center" wrapText="1" shrinkToFit="1"/>
    </xf>
    <xf numFmtId="0" fontId="38" fillId="0" borderId="140" xfId="0" applyFont="1" applyFill="1" applyBorder="1" applyAlignment="1">
      <alignment horizontal="left" vertical="center" wrapText="1" shrinkToFit="1"/>
    </xf>
    <xf numFmtId="0" fontId="38" fillId="0" borderId="108" xfId="0" applyFont="1" applyFill="1" applyBorder="1" applyAlignment="1">
      <alignment horizontal="left" vertical="center" wrapText="1" shrinkToFit="1"/>
    </xf>
    <xf numFmtId="0" fontId="38" fillId="0" borderId="141" xfId="0" applyFont="1" applyFill="1" applyBorder="1" applyAlignment="1">
      <alignment horizontal="left" vertical="center" wrapText="1" shrinkToFit="1"/>
    </xf>
    <xf numFmtId="0" fontId="5" fillId="0" borderId="138" xfId="0" applyFont="1" applyFill="1" applyBorder="1" applyAlignment="1">
      <alignment horizontal="center" vertical="center"/>
    </xf>
    <xf numFmtId="0" fontId="5" fillId="0" borderId="142" xfId="0" applyFont="1" applyFill="1" applyBorder="1" applyAlignment="1">
      <alignment horizontal="center" vertical="center"/>
    </xf>
    <xf numFmtId="0" fontId="5" fillId="0" borderId="139" xfId="0" applyFont="1" applyFill="1" applyBorder="1" applyAlignment="1">
      <alignment horizontal="center" vertical="center"/>
    </xf>
    <xf numFmtId="0" fontId="5" fillId="0" borderId="117"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66" xfId="0" applyFont="1" applyFill="1" applyBorder="1" applyAlignment="1">
      <alignment horizontal="left" vertical="center" wrapText="1" shrinkToFit="1"/>
    </xf>
    <xf numFmtId="38" fontId="5" fillId="0" borderId="105" xfId="2" applyFont="1" applyFill="1" applyBorder="1" applyAlignment="1" applyProtection="1">
      <alignment horizontal="center" vertical="center"/>
      <protection locked="0"/>
    </xf>
    <xf numFmtId="38" fontId="5" fillId="0" borderId="108" xfId="2" applyFont="1" applyFill="1" applyBorder="1" applyAlignment="1" applyProtection="1">
      <alignment horizontal="center" vertical="center"/>
      <protection locked="0"/>
    </xf>
    <xf numFmtId="38" fontId="5" fillId="0" borderId="141" xfId="2" applyFont="1" applyFill="1" applyBorder="1" applyAlignment="1" applyProtection="1">
      <alignment horizontal="center" vertical="center"/>
      <protection locked="0"/>
    </xf>
    <xf numFmtId="0" fontId="5" fillId="0" borderId="108" xfId="0" applyFont="1" applyFill="1" applyBorder="1" applyAlignment="1" applyProtection="1">
      <alignment horizontal="center" vertical="center"/>
      <protection locked="0"/>
    </xf>
    <xf numFmtId="0" fontId="5" fillId="0" borderId="108" xfId="0" applyFont="1" applyFill="1" applyBorder="1" applyAlignment="1" applyProtection="1">
      <alignment horizontal="left" vertical="center"/>
      <protection locked="0"/>
    </xf>
    <xf numFmtId="0" fontId="5" fillId="0" borderId="141" xfId="0" applyFont="1" applyFill="1" applyBorder="1" applyAlignment="1" applyProtection="1">
      <alignment horizontal="left" vertical="center"/>
      <protection locked="0"/>
    </xf>
    <xf numFmtId="0" fontId="5" fillId="0" borderId="146" xfId="0" applyFont="1" applyFill="1" applyBorder="1" applyAlignment="1">
      <alignment horizontal="left" vertical="center" wrapText="1"/>
    </xf>
    <xf numFmtId="0" fontId="5" fillId="0" borderId="111" xfId="0" applyFont="1" applyFill="1" applyBorder="1" applyAlignment="1">
      <alignment horizontal="left" vertical="center" wrapText="1"/>
    </xf>
    <xf numFmtId="0" fontId="5" fillId="0" borderId="12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4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4" borderId="108" xfId="0" applyFont="1" applyFill="1" applyBorder="1" applyAlignment="1" applyProtection="1">
      <alignment horizontal="center" vertical="center"/>
      <protection locked="0"/>
    </xf>
    <xf numFmtId="0" fontId="5" fillId="0" borderId="105" xfId="0" applyFont="1" applyFill="1" applyBorder="1" applyAlignment="1" applyProtection="1">
      <alignment horizontal="center" vertical="center"/>
      <protection locked="0"/>
    </xf>
    <xf numFmtId="0" fontId="5" fillId="0" borderId="140"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5" borderId="150" xfId="0" applyFont="1" applyFill="1" applyBorder="1" applyAlignment="1">
      <alignment horizontal="left" vertical="center" wrapText="1"/>
    </xf>
    <xf numFmtId="0" fontId="5" fillId="5" borderId="151" xfId="0" applyFont="1" applyFill="1" applyBorder="1" applyAlignment="1">
      <alignment horizontal="left" vertical="center" wrapText="1"/>
    </xf>
    <xf numFmtId="0" fontId="5" fillId="0" borderId="150" xfId="0" applyFont="1" applyFill="1" applyBorder="1" applyAlignment="1">
      <alignment horizontal="left" vertical="center" wrapText="1" shrinkToFit="1"/>
    </xf>
    <xf numFmtId="0" fontId="5" fillId="0" borderId="151" xfId="0" applyFont="1" applyFill="1" applyBorder="1" applyAlignment="1">
      <alignment horizontal="left" vertical="center" wrapText="1" shrinkToFit="1"/>
    </xf>
    <xf numFmtId="0" fontId="5" fillId="0" borderId="152" xfId="0" applyFont="1" applyFill="1" applyBorder="1" applyAlignment="1">
      <alignment horizontal="left" vertical="center" wrapText="1" shrinkToFit="1"/>
    </xf>
    <xf numFmtId="0" fontId="5" fillId="0" borderId="108" xfId="0" applyNumberFormat="1" applyFont="1" applyFill="1" applyBorder="1" applyAlignment="1" applyProtection="1">
      <alignment horizontal="left" vertical="center"/>
      <protection locked="0"/>
    </xf>
    <xf numFmtId="0" fontId="5" fillId="0" borderId="141" xfId="0" applyNumberFormat="1" applyFont="1" applyFill="1" applyBorder="1" applyAlignment="1" applyProtection="1">
      <alignment horizontal="left" vertical="center"/>
      <protection locked="0"/>
    </xf>
    <xf numFmtId="0" fontId="5" fillId="0" borderId="108" xfId="0" applyFont="1" applyFill="1" applyBorder="1" applyAlignment="1" applyProtection="1">
      <alignment vertical="center"/>
      <protection locked="0"/>
    </xf>
    <xf numFmtId="0" fontId="5" fillId="0" borderId="141" xfId="0" applyFont="1" applyFill="1" applyBorder="1" applyAlignment="1" applyProtection="1">
      <alignment vertical="center"/>
      <protection locked="0"/>
    </xf>
    <xf numFmtId="0" fontId="5" fillId="0" borderId="151" xfId="0" applyFont="1" applyFill="1" applyBorder="1" applyAlignment="1" applyProtection="1">
      <alignment horizontal="left" vertical="center"/>
      <protection locked="0"/>
    </xf>
    <xf numFmtId="0" fontId="5" fillId="0" borderId="152" xfId="0" applyFont="1" applyFill="1" applyBorder="1" applyAlignment="1" applyProtection="1">
      <alignment horizontal="left" vertical="center"/>
      <protection locked="0"/>
    </xf>
    <xf numFmtId="0" fontId="5" fillId="5" borderId="148" xfId="0" applyFont="1" applyFill="1" applyBorder="1" applyAlignment="1">
      <alignment horizontal="left" vertical="center" wrapText="1" shrinkToFit="1"/>
    </xf>
    <xf numFmtId="0" fontId="5" fillId="5" borderId="34" xfId="0" applyFont="1" applyFill="1" applyBorder="1" applyAlignment="1">
      <alignment horizontal="left" vertical="center" wrapText="1" shrinkToFit="1"/>
    </xf>
    <xf numFmtId="0" fontId="5" fillId="5" borderId="149" xfId="0" applyFont="1" applyFill="1" applyBorder="1" applyAlignment="1">
      <alignment horizontal="left" vertical="center" wrapText="1" shrinkToFit="1"/>
    </xf>
    <xf numFmtId="0" fontId="5" fillId="5" borderId="140" xfId="0" applyFont="1" applyFill="1" applyBorder="1" applyAlignment="1">
      <alignment horizontal="left" vertical="center" wrapText="1" shrinkToFit="1"/>
    </xf>
    <xf numFmtId="0" fontId="5" fillId="5" borderId="108" xfId="0" applyFont="1" applyFill="1" applyBorder="1" applyAlignment="1">
      <alignment horizontal="left" vertical="center" wrapText="1" shrinkToFit="1"/>
    </xf>
    <xf numFmtId="0" fontId="5" fillId="5" borderId="141" xfId="0" applyFont="1" applyFill="1" applyBorder="1" applyAlignment="1">
      <alignment horizontal="left" vertical="center" wrapText="1" shrinkToFit="1"/>
    </xf>
    <xf numFmtId="0" fontId="5" fillId="5" borderId="150" xfId="0" applyFont="1" applyFill="1" applyBorder="1" applyAlignment="1">
      <alignment horizontal="left" vertical="center" wrapText="1" shrinkToFit="1"/>
    </xf>
    <xf numFmtId="0" fontId="5" fillId="5" borderId="151" xfId="0" applyFont="1" applyFill="1" applyBorder="1" applyAlignment="1">
      <alignment horizontal="left" vertical="center" wrapText="1" shrinkToFit="1"/>
    </xf>
    <xf numFmtId="0" fontId="5" fillId="5" borderId="152" xfId="0" applyFont="1" applyFill="1" applyBorder="1" applyAlignment="1">
      <alignment horizontal="left" vertical="center" wrapText="1" shrinkToFit="1"/>
    </xf>
    <xf numFmtId="0" fontId="5" fillId="0" borderId="148"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149" xfId="0" applyFont="1" applyFill="1" applyBorder="1" applyAlignment="1">
      <alignment horizontal="left" vertical="center" wrapText="1" shrinkToFit="1"/>
    </xf>
    <xf numFmtId="0" fontId="5" fillId="5" borderId="34" xfId="0" applyFont="1" applyFill="1" applyBorder="1" applyAlignment="1" applyProtection="1">
      <alignment horizontal="left" vertical="center"/>
      <protection locked="0"/>
    </xf>
    <xf numFmtId="0" fontId="5" fillId="5" borderId="149" xfId="0" applyFont="1" applyFill="1" applyBorder="1" applyAlignment="1" applyProtection="1">
      <alignment horizontal="left" vertical="center"/>
      <protection locked="0"/>
    </xf>
    <xf numFmtId="0" fontId="5" fillId="5" borderId="108" xfId="0" applyNumberFormat="1" applyFont="1" applyFill="1" applyBorder="1" applyAlignment="1" applyProtection="1">
      <alignment horizontal="left" vertical="center"/>
      <protection locked="0"/>
    </xf>
    <xf numFmtId="0" fontId="5" fillId="5" borderId="141" xfId="0" applyNumberFormat="1" applyFont="1" applyFill="1" applyBorder="1" applyAlignment="1" applyProtection="1">
      <alignment horizontal="left" vertical="center"/>
      <protection locked="0"/>
    </xf>
    <xf numFmtId="0" fontId="5" fillId="5" borderId="117" xfId="0" applyFont="1" applyFill="1" applyBorder="1" applyAlignment="1">
      <alignment horizontal="left" vertical="center" wrapText="1" shrinkToFit="1"/>
    </xf>
    <xf numFmtId="0" fontId="5" fillId="5" borderId="2" xfId="0" applyFont="1" applyFill="1" applyBorder="1" applyAlignment="1">
      <alignment horizontal="left" vertical="center" wrapText="1" shrinkToFit="1"/>
    </xf>
    <xf numFmtId="0" fontId="5" fillId="5" borderId="66" xfId="0" applyFont="1" applyFill="1" applyBorder="1" applyAlignment="1">
      <alignment horizontal="left" vertical="center" wrapText="1" shrinkToFit="1"/>
    </xf>
    <xf numFmtId="0" fontId="5" fillId="5" borderId="155" xfId="0" applyFont="1" applyFill="1" applyBorder="1" applyAlignment="1">
      <alignment horizontal="left" vertical="center" wrapText="1" shrinkToFit="1"/>
    </xf>
    <xf numFmtId="0" fontId="5" fillId="5" borderId="153" xfId="0" applyFont="1" applyFill="1" applyBorder="1" applyAlignment="1">
      <alignment horizontal="left" vertical="center" wrapText="1" shrinkToFit="1"/>
    </xf>
    <xf numFmtId="0" fontId="5" fillId="5" borderId="154" xfId="0" applyFont="1" applyFill="1" applyBorder="1" applyAlignment="1">
      <alignment horizontal="left" vertical="center" wrapText="1" shrinkToFit="1"/>
    </xf>
    <xf numFmtId="0" fontId="5" fillId="5" borderId="158" xfId="0" applyFont="1" applyFill="1" applyBorder="1" applyAlignment="1">
      <alignment horizontal="left" vertical="center" wrapText="1" shrinkToFit="1"/>
    </xf>
    <xf numFmtId="0" fontId="5" fillId="5" borderId="156" xfId="0" applyFont="1" applyFill="1" applyBorder="1" applyAlignment="1">
      <alignment horizontal="left" vertical="center" wrapText="1" shrinkToFit="1"/>
    </xf>
    <xf numFmtId="0" fontId="5" fillId="5" borderId="157" xfId="0" applyFont="1" applyFill="1" applyBorder="1" applyAlignment="1">
      <alignment horizontal="left" vertical="center" wrapText="1" shrinkToFit="1"/>
    </xf>
    <xf numFmtId="0" fontId="5" fillId="5" borderId="117" xfId="0" applyFont="1" applyFill="1" applyBorder="1" applyAlignment="1">
      <alignment horizontal="left" vertical="center"/>
    </xf>
    <xf numFmtId="0" fontId="5" fillId="5" borderId="2" xfId="0" applyFont="1" applyFill="1" applyBorder="1" applyAlignment="1">
      <alignment horizontal="left" vertical="center"/>
    </xf>
    <xf numFmtId="0" fontId="5" fillId="5" borderId="66" xfId="0" applyFont="1" applyFill="1" applyBorder="1" applyAlignment="1">
      <alignment horizontal="left" vertical="center"/>
    </xf>
    <xf numFmtId="0" fontId="5" fillId="5" borderId="155" xfId="0" applyFont="1" applyFill="1" applyBorder="1" applyAlignment="1">
      <alignment horizontal="left" vertical="center" wrapText="1"/>
    </xf>
    <xf numFmtId="0" fontId="5" fillId="5" borderId="153" xfId="0" applyFont="1" applyFill="1" applyBorder="1" applyAlignment="1">
      <alignment horizontal="left" vertical="center" wrapText="1"/>
    </xf>
    <xf numFmtId="0" fontId="5" fillId="0" borderId="145" xfId="0" applyFont="1" applyFill="1" applyBorder="1" applyAlignment="1">
      <alignment horizontal="left" vertical="center" wrapText="1" shrinkToFit="1"/>
    </xf>
    <xf numFmtId="0" fontId="5" fillId="0" borderId="144" xfId="0" applyFont="1" applyFill="1" applyBorder="1" applyAlignment="1">
      <alignment horizontal="left" vertical="center" wrapText="1" shrinkToFit="1"/>
    </xf>
    <xf numFmtId="0" fontId="5" fillId="0" borderId="143" xfId="0" applyFont="1" applyFill="1" applyBorder="1" applyAlignment="1">
      <alignment horizontal="left" vertical="center" wrapText="1" shrinkToFit="1"/>
    </xf>
    <xf numFmtId="0" fontId="2" fillId="0" borderId="155" xfId="0" applyFont="1" applyFill="1" applyBorder="1" applyAlignment="1">
      <alignment horizontal="left" vertical="center" wrapText="1" shrinkToFit="1"/>
    </xf>
    <xf numFmtId="0" fontId="2" fillId="0" borderId="153" xfId="0" applyFont="1" applyFill="1" applyBorder="1" applyAlignment="1">
      <alignment horizontal="left" vertical="center" wrapText="1" shrinkToFit="1"/>
    </xf>
    <xf numFmtId="0" fontId="2" fillId="0" borderId="154" xfId="0" applyFont="1" applyFill="1" applyBorder="1" applyAlignment="1">
      <alignment horizontal="left" vertical="center" wrapText="1" shrinkToFit="1"/>
    </xf>
    <xf numFmtId="0" fontId="5" fillId="0" borderId="158" xfId="0" applyFont="1" applyFill="1" applyBorder="1" applyAlignment="1">
      <alignment horizontal="left" vertical="center" wrapText="1" shrinkToFit="1"/>
    </xf>
    <xf numFmtId="0" fontId="5" fillId="0" borderId="156" xfId="0" applyFont="1" applyFill="1" applyBorder="1" applyAlignment="1">
      <alignment horizontal="left" vertical="center" wrapText="1" shrinkToFit="1"/>
    </xf>
    <xf numFmtId="0" fontId="5" fillId="0" borderId="157" xfId="0" applyFont="1" applyFill="1" applyBorder="1" applyAlignment="1">
      <alignment horizontal="left" vertical="center" wrapText="1" shrinkToFit="1"/>
    </xf>
    <xf numFmtId="0" fontId="5" fillId="0" borderId="140" xfId="0" applyFont="1" applyFill="1" applyBorder="1" applyAlignment="1">
      <alignment horizontal="left" vertical="center"/>
    </xf>
    <xf numFmtId="0" fontId="5" fillId="0" borderId="156" xfId="0" applyFont="1" applyFill="1" applyBorder="1" applyAlignment="1" applyProtection="1">
      <alignment vertical="center"/>
      <protection locked="0"/>
    </xf>
    <xf numFmtId="0" fontId="5" fillId="0" borderId="157" xfId="0" applyFont="1" applyFill="1" applyBorder="1" applyAlignment="1" applyProtection="1">
      <alignment vertical="center"/>
      <protection locked="0"/>
    </xf>
    <xf numFmtId="178" fontId="5" fillId="0" borderId="144" xfId="0" applyNumberFormat="1" applyFont="1" applyFill="1" applyBorder="1" applyAlignment="1" applyProtection="1">
      <alignment horizontal="left" vertical="center"/>
      <protection locked="0"/>
    </xf>
    <xf numFmtId="178" fontId="5" fillId="0" borderId="143" xfId="0" applyNumberFormat="1" applyFont="1" applyFill="1" applyBorder="1" applyAlignment="1" applyProtection="1">
      <alignment horizontal="left" vertical="center"/>
      <protection locked="0"/>
    </xf>
    <xf numFmtId="0" fontId="5" fillId="0" borderId="34" xfId="0" applyFont="1" applyFill="1" applyBorder="1" applyAlignment="1" applyProtection="1">
      <alignment vertical="center"/>
      <protection locked="0"/>
    </xf>
    <xf numFmtId="0" fontId="5" fillId="0" borderId="149" xfId="0" applyFont="1" applyFill="1" applyBorder="1" applyAlignment="1" applyProtection="1">
      <alignment vertical="center"/>
      <protection locked="0"/>
    </xf>
    <xf numFmtId="178" fontId="5" fillId="0" borderId="108" xfId="0" applyNumberFormat="1" applyFont="1" applyFill="1" applyBorder="1" applyAlignment="1" applyProtection="1">
      <alignment horizontal="left" vertical="center"/>
      <protection locked="0"/>
    </xf>
    <xf numFmtId="178" fontId="5" fillId="0" borderId="141" xfId="0" applyNumberFormat="1" applyFont="1" applyFill="1" applyBorder="1" applyAlignment="1" applyProtection="1">
      <alignment horizontal="left" vertical="center"/>
      <protection locked="0"/>
    </xf>
    <xf numFmtId="0" fontId="5" fillId="0" borderId="153" xfId="0" applyFont="1" applyFill="1" applyBorder="1" applyAlignment="1" applyProtection="1">
      <alignment vertical="center"/>
      <protection locked="0"/>
    </xf>
    <xf numFmtId="0" fontId="5" fillId="0" borderId="154" xfId="0" applyFont="1" applyFill="1" applyBorder="1" applyAlignment="1" applyProtection="1">
      <alignment vertical="center"/>
      <protection locked="0"/>
    </xf>
    <xf numFmtId="0" fontId="5" fillId="0" borderId="145" xfId="0" applyFont="1" applyFill="1" applyBorder="1" applyAlignment="1">
      <alignment horizontal="left" vertical="center"/>
    </xf>
    <xf numFmtId="0" fontId="38" fillId="0" borderId="146" xfId="0" applyFont="1" applyFill="1" applyBorder="1" applyAlignment="1">
      <alignment horizontal="left" vertical="center" wrapText="1" shrinkToFit="1"/>
    </xf>
    <xf numFmtId="0" fontId="38" fillId="0" borderId="111" xfId="0" applyFont="1" applyFill="1" applyBorder="1" applyAlignment="1">
      <alignment horizontal="left" vertical="center" wrapText="1" shrinkToFit="1"/>
    </xf>
    <xf numFmtId="0" fontId="38" fillId="0" borderId="147" xfId="0" applyFont="1" applyFill="1" applyBorder="1" applyAlignment="1">
      <alignment horizontal="left" vertical="center" wrapText="1" shrinkToFit="1"/>
    </xf>
    <xf numFmtId="0" fontId="5" fillId="0" borderId="111" xfId="0" applyFont="1" applyFill="1" applyBorder="1" applyAlignment="1" applyProtection="1">
      <alignment vertical="center"/>
      <protection locked="0"/>
    </xf>
    <xf numFmtId="0" fontId="5" fillId="0" borderId="147" xfId="0" applyFont="1" applyFill="1" applyBorder="1" applyAlignment="1" applyProtection="1">
      <alignment vertical="center"/>
      <protection locked="0"/>
    </xf>
    <xf numFmtId="0" fontId="5" fillId="0" borderId="146" xfId="0" applyFont="1" applyFill="1" applyBorder="1" applyAlignment="1">
      <alignment horizontal="left" vertical="center"/>
    </xf>
    <xf numFmtId="0" fontId="5" fillId="0" borderId="111" xfId="0" applyFont="1" applyFill="1" applyBorder="1" applyAlignment="1">
      <alignment horizontal="left" vertical="center"/>
    </xf>
    <xf numFmtId="0" fontId="5" fillId="5" borderId="108" xfId="0" applyFont="1" applyFill="1" applyBorder="1" applyAlignment="1" applyProtection="1">
      <alignment horizontal="left" vertical="center"/>
      <protection locked="0"/>
    </xf>
    <xf numFmtId="0" fontId="5" fillId="5" borderId="141" xfId="0" applyFont="1" applyFill="1" applyBorder="1" applyAlignment="1" applyProtection="1">
      <alignment horizontal="left" vertical="center"/>
      <protection locked="0"/>
    </xf>
    <xf numFmtId="0" fontId="5" fillId="5" borderId="151" xfId="0" applyFont="1" applyFill="1" applyBorder="1" applyAlignment="1" applyProtection="1">
      <alignment horizontal="left" vertical="center"/>
      <protection locked="0"/>
    </xf>
    <xf numFmtId="0" fontId="5" fillId="5" borderId="152" xfId="0" applyFont="1" applyFill="1" applyBorder="1" applyAlignment="1" applyProtection="1">
      <alignment horizontal="left" vertical="center"/>
      <protection locked="0"/>
    </xf>
    <xf numFmtId="178" fontId="5" fillId="0" borderId="34" xfId="0" applyNumberFormat="1" applyFont="1" applyFill="1" applyBorder="1" applyAlignment="1" applyProtection="1">
      <alignment horizontal="left" vertical="center"/>
      <protection locked="0"/>
    </xf>
    <xf numFmtId="178" fontId="5" fillId="0" borderId="149" xfId="0" applyNumberFormat="1" applyFont="1" applyFill="1" applyBorder="1" applyAlignment="1" applyProtection="1">
      <alignment horizontal="left" vertical="center"/>
      <protection locked="0"/>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5" borderId="158" xfId="0" applyFont="1" applyFill="1" applyBorder="1" applyAlignment="1">
      <alignment horizontal="left" vertical="center" wrapText="1"/>
    </xf>
    <xf numFmtId="0" fontId="5" fillId="5" borderId="156" xfId="0" applyFont="1" applyFill="1" applyBorder="1" applyAlignment="1">
      <alignment horizontal="left" vertical="center" wrapText="1"/>
    </xf>
    <xf numFmtId="0" fontId="5" fillId="5" borderId="148"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140" xfId="0" applyFont="1" applyFill="1" applyBorder="1" applyAlignment="1">
      <alignment horizontal="left" vertical="center" wrapText="1"/>
    </xf>
    <xf numFmtId="0" fontId="5" fillId="5" borderId="108" xfId="0" applyFont="1" applyFill="1" applyBorder="1" applyAlignment="1">
      <alignment horizontal="left" vertical="center" wrapText="1"/>
    </xf>
    <xf numFmtId="0" fontId="5" fillId="0" borderId="136" xfId="0" applyFont="1" applyFill="1" applyBorder="1" applyAlignment="1">
      <alignment horizontal="center" vertical="center" wrapText="1"/>
    </xf>
    <xf numFmtId="0" fontId="5" fillId="0" borderId="137" xfId="0" applyFont="1" applyFill="1" applyBorder="1" applyAlignment="1">
      <alignment horizontal="center" vertical="center"/>
    </xf>
    <xf numFmtId="0" fontId="5" fillId="0" borderId="155" xfId="0" applyFont="1" applyFill="1" applyBorder="1" applyAlignment="1">
      <alignment horizontal="left" vertical="center"/>
    </xf>
    <xf numFmtId="0" fontId="5" fillId="0" borderId="153" xfId="0" applyFont="1" applyFill="1" applyBorder="1" applyAlignment="1">
      <alignment horizontal="left" vertical="center"/>
    </xf>
    <xf numFmtId="0" fontId="5" fillId="0" borderId="158" xfId="0" applyFont="1" applyFill="1" applyBorder="1" applyAlignment="1">
      <alignment horizontal="left" vertical="center"/>
    </xf>
    <xf numFmtId="0" fontId="5" fillId="0" borderId="156" xfId="0" applyFont="1" applyFill="1" applyBorder="1" applyAlignment="1">
      <alignment horizontal="left" vertical="center"/>
    </xf>
    <xf numFmtId="0" fontId="5" fillId="0" borderId="148" xfId="0" applyFont="1" applyFill="1" applyBorder="1" applyAlignment="1">
      <alignment horizontal="left" vertical="center"/>
    </xf>
    <xf numFmtId="0" fontId="5" fillId="0" borderId="34" xfId="0" applyFont="1" applyFill="1" applyBorder="1" applyAlignment="1">
      <alignment horizontal="left" vertical="center"/>
    </xf>
    <xf numFmtId="0" fontId="5" fillId="0" borderId="150" xfId="0" applyFont="1" applyFill="1" applyBorder="1" applyAlignment="1">
      <alignment horizontal="left" vertical="center"/>
    </xf>
    <xf numFmtId="0" fontId="5" fillId="5" borderId="153" xfId="0" applyFont="1" applyFill="1" applyBorder="1" applyAlignment="1" applyProtection="1">
      <alignment horizontal="left" vertical="center"/>
      <protection locked="0"/>
    </xf>
    <xf numFmtId="0" fontId="5" fillId="5" borderId="154" xfId="0" applyFont="1" applyFill="1" applyBorder="1" applyAlignment="1" applyProtection="1">
      <alignment horizontal="left" vertical="center"/>
      <protection locked="0"/>
    </xf>
    <xf numFmtId="0" fontId="5" fillId="5" borderId="156" xfId="0" applyFont="1" applyFill="1" applyBorder="1" applyAlignment="1" applyProtection="1">
      <alignment horizontal="left" vertical="center"/>
      <protection locked="0"/>
    </xf>
    <xf numFmtId="0" fontId="5" fillId="5" borderId="157" xfId="0" applyFont="1" applyFill="1" applyBorder="1" applyAlignment="1" applyProtection="1">
      <alignment horizontal="left" vertical="center"/>
      <protection locked="0"/>
    </xf>
    <xf numFmtId="0" fontId="5" fillId="0" borderId="151" xfId="0" applyFont="1" applyFill="1" applyBorder="1" applyAlignment="1" applyProtection="1">
      <alignment horizontal="left" vertical="center"/>
    </xf>
    <xf numFmtId="0" fontId="5" fillId="0" borderId="172" xfId="0" applyFont="1" applyFill="1" applyBorder="1" applyAlignment="1" applyProtection="1">
      <alignment horizontal="left" vertical="center"/>
      <protection locked="0"/>
    </xf>
    <xf numFmtId="0" fontId="5" fillId="0" borderId="174" xfId="0" applyFont="1" applyFill="1" applyBorder="1" applyAlignment="1" applyProtection="1">
      <alignment horizontal="left" vertical="center"/>
      <protection locked="0"/>
    </xf>
    <xf numFmtId="0" fontId="5" fillId="0" borderId="172" xfId="0" applyFont="1" applyFill="1" applyBorder="1" applyAlignment="1" applyProtection="1">
      <alignment horizontal="left" vertical="center" wrapText="1"/>
      <protection locked="0"/>
    </xf>
    <xf numFmtId="0" fontId="5" fillId="0" borderId="152" xfId="0" applyFont="1" applyFill="1" applyBorder="1" applyAlignment="1" applyProtection="1">
      <alignment horizontal="left" vertical="center" wrapText="1"/>
      <protection locked="0"/>
    </xf>
    <xf numFmtId="0" fontId="2" fillId="0" borderId="150" xfId="0" applyFont="1" applyFill="1" applyBorder="1" applyAlignment="1" applyProtection="1">
      <alignment horizontal="left" vertical="center" wrapText="1" shrinkToFit="1"/>
      <protection locked="0"/>
    </xf>
    <xf numFmtId="0" fontId="2" fillId="0" borderId="151" xfId="0" applyFont="1" applyFill="1" applyBorder="1" applyAlignment="1" applyProtection="1">
      <alignment horizontal="left" vertical="center" wrapText="1" shrinkToFit="1"/>
      <protection locked="0"/>
    </xf>
    <xf numFmtId="0" fontId="2" fillId="0" borderId="152" xfId="0" applyFont="1" applyFill="1" applyBorder="1" applyAlignment="1" applyProtection="1">
      <alignment horizontal="left" vertical="center" wrapText="1" shrinkToFit="1"/>
      <protection locked="0"/>
    </xf>
    <xf numFmtId="0" fontId="5" fillId="0" borderId="9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115" xfId="0" applyFont="1" applyFill="1" applyBorder="1" applyAlignment="1" applyProtection="1">
      <alignment horizontal="left" vertical="center"/>
    </xf>
    <xf numFmtId="0" fontId="5" fillId="0" borderId="149" xfId="0" applyFont="1" applyFill="1" applyBorder="1" applyAlignment="1" applyProtection="1">
      <alignment horizontal="left" vertical="center"/>
    </xf>
    <xf numFmtId="0" fontId="38" fillId="0" borderId="148" xfId="0" applyFont="1" applyFill="1" applyBorder="1" applyAlignment="1">
      <alignment horizontal="left" vertical="center" wrapText="1" shrinkToFit="1"/>
    </xf>
    <xf numFmtId="0" fontId="38" fillId="0" borderId="34" xfId="0" applyFont="1" applyFill="1" applyBorder="1" applyAlignment="1">
      <alignment horizontal="left" vertical="center" wrapText="1" shrinkToFit="1"/>
    </xf>
    <xf numFmtId="0" fontId="38" fillId="0" borderId="149" xfId="0" applyFont="1" applyFill="1" applyBorder="1" applyAlignment="1">
      <alignment horizontal="left" vertical="center" wrapText="1" shrinkToFit="1"/>
    </xf>
    <xf numFmtId="0" fontId="5" fillId="0" borderId="108" xfId="0" applyFont="1" applyFill="1" applyBorder="1" applyAlignment="1" applyProtection="1">
      <alignment horizontal="left" vertical="center"/>
    </xf>
    <xf numFmtId="0" fontId="5" fillId="0" borderId="105" xfId="0" applyFont="1" applyFill="1" applyBorder="1" applyAlignment="1" applyProtection="1">
      <alignment horizontal="left" vertical="center"/>
      <protection locked="0"/>
    </xf>
    <xf numFmtId="0" fontId="5" fillId="0" borderId="109" xfId="0" applyFont="1" applyFill="1" applyBorder="1" applyAlignment="1" applyProtection="1">
      <alignment horizontal="left" vertical="center"/>
      <protection locked="0"/>
    </xf>
    <xf numFmtId="0" fontId="5" fillId="0" borderId="105" xfId="0" applyFont="1" applyFill="1" applyBorder="1" applyAlignment="1" applyProtection="1">
      <alignment horizontal="left" vertical="center" wrapText="1"/>
      <protection locked="0"/>
    </xf>
    <xf numFmtId="0" fontId="5" fillId="0" borderId="141" xfId="0" applyFont="1" applyFill="1" applyBorder="1" applyAlignment="1" applyProtection="1">
      <alignment horizontal="left" vertical="center" wrapText="1"/>
      <protection locked="0"/>
    </xf>
    <xf numFmtId="0" fontId="2" fillId="0" borderId="140" xfId="0" applyFont="1" applyFill="1" applyBorder="1" applyAlignment="1" applyProtection="1">
      <alignment horizontal="left" vertical="center" wrapText="1" shrinkToFit="1"/>
      <protection locked="0"/>
    </xf>
    <xf numFmtId="0" fontId="2" fillId="0" borderId="108" xfId="0" applyFont="1" applyFill="1" applyBorder="1" applyAlignment="1" applyProtection="1">
      <alignment horizontal="left" vertical="center" wrapText="1" shrinkToFit="1"/>
      <protection locked="0"/>
    </xf>
    <xf numFmtId="0" fontId="2" fillId="0" borderId="141" xfId="0" applyFont="1" applyFill="1" applyBorder="1" applyAlignment="1" applyProtection="1">
      <alignment horizontal="left" vertical="center" wrapText="1" shrinkToFit="1"/>
      <protection locked="0"/>
    </xf>
    <xf numFmtId="0" fontId="31" fillId="0" borderId="0" xfId="0" applyFont="1" applyAlignment="1">
      <alignment horizontal="center" vertical="center" textRotation="90"/>
    </xf>
    <xf numFmtId="0" fontId="32" fillId="0" borderId="132" xfId="0" applyFont="1" applyBorder="1" applyAlignment="1">
      <alignment horizontal="center" textRotation="90" wrapText="1"/>
    </xf>
    <xf numFmtId="0" fontId="32" fillId="0" borderId="133" xfId="0" applyFont="1" applyBorder="1" applyAlignment="1">
      <alignment horizontal="center" textRotation="90" wrapText="1"/>
    </xf>
    <xf numFmtId="0" fontId="5" fillId="0" borderId="0" xfId="0" applyFont="1" applyFill="1" applyBorder="1" applyAlignment="1">
      <alignment horizontal="center" vertical="center" shrinkToFit="1"/>
    </xf>
    <xf numFmtId="179" fontId="5" fillId="0" borderId="0" xfId="0" applyNumberFormat="1" applyFont="1" applyFill="1" applyBorder="1" applyAlignment="1">
      <alignment horizontal="left" vertical="center" shrinkToFit="1"/>
    </xf>
    <xf numFmtId="179" fontId="5" fillId="0" borderId="38" xfId="0" applyNumberFormat="1" applyFont="1" applyFill="1" applyBorder="1" applyAlignment="1">
      <alignment horizontal="left" vertical="center" shrinkToFit="1"/>
    </xf>
    <xf numFmtId="179" fontId="8" fillId="0" borderId="0" xfId="0" applyNumberFormat="1" applyFont="1" applyFill="1" applyBorder="1" applyAlignment="1">
      <alignment horizontal="left"/>
    </xf>
    <xf numFmtId="179" fontId="8" fillId="0" borderId="38" xfId="0" applyNumberFormat="1" applyFont="1" applyFill="1" applyBorder="1" applyAlignment="1">
      <alignment horizontal="left"/>
    </xf>
    <xf numFmtId="179" fontId="5" fillId="0" borderId="0" xfId="0" applyNumberFormat="1" applyFont="1" applyFill="1" applyBorder="1" applyAlignment="1">
      <alignment horizontal="left" vertical="center"/>
    </xf>
    <xf numFmtId="179" fontId="5" fillId="0" borderId="38" xfId="0" applyNumberFormat="1" applyFont="1" applyFill="1" applyBorder="1" applyAlignment="1">
      <alignment horizontal="left" vertical="center"/>
    </xf>
    <xf numFmtId="0" fontId="5" fillId="0" borderId="0" xfId="0" applyFont="1" applyFill="1" applyBorder="1" applyAlignment="1">
      <alignment horizontal="center" vertical="center"/>
    </xf>
    <xf numFmtId="178" fontId="5" fillId="0" borderId="0" xfId="0" applyNumberFormat="1" applyFont="1" applyFill="1" applyAlignment="1">
      <alignment horizontal="center" vertical="center"/>
    </xf>
    <xf numFmtId="0" fontId="5" fillId="0" borderId="0" xfId="0" applyFont="1" applyFill="1" applyBorder="1" applyAlignment="1">
      <alignment horizontal="left" vertical="center"/>
    </xf>
    <xf numFmtId="0" fontId="5" fillId="0" borderId="38" xfId="0" applyFont="1" applyFill="1" applyBorder="1" applyAlignment="1">
      <alignment horizontal="left" vertical="center"/>
    </xf>
    <xf numFmtId="0" fontId="5" fillId="0" borderId="117" xfId="0" applyFont="1" applyBorder="1" applyAlignment="1">
      <alignment horizontal="center" vertical="center"/>
    </xf>
    <xf numFmtId="0" fontId="5" fillId="0" borderId="2" xfId="0" applyFont="1" applyBorder="1" applyAlignment="1">
      <alignment horizontal="center" vertical="center"/>
    </xf>
    <xf numFmtId="0" fontId="5" fillId="0" borderId="120" xfId="0" applyFont="1" applyBorder="1" applyAlignment="1">
      <alignment horizontal="center" vertical="center"/>
    </xf>
    <xf numFmtId="0" fontId="9" fillId="0" borderId="120" xfId="0" applyFont="1" applyBorder="1" applyAlignment="1">
      <alignment horizontal="left" vertical="center" wrapText="1"/>
    </xf>
    <xf numFmtId="0" fontId="9" fillId="0" borderId="0" xfId="0" applyFont="1" applyBorder="1" applyAlignment="1">
      <alignment horizontal="left" vertical="center" wrapText="1"/>
    </xf>
    <xf numFmtId="178" fontId="5" fillId="0" borderId="90" xfId="0" applyNumberFormat="1" applyFont="1" applyBorder="1" applyAlignment="1">
      <alignment horizontal="center" vertical="center"/>
    </xf>
    <xf numFmtId="178" fontId="5" fillId="0" borderId="32" xfId="0" applyNumberFormat="1" applyFont="1" applyBorder="1" applyAlignment="1">
      <alignment horizontal="center" vertical="center"/>
    </xf>
    <xf numFmtId="187" fontId="5" fillId="0" borderId="71" xfId="2" applyNumberFormat="1" applyFont="1" applyBorder="1" applyAlignment="1">
      <alignment horizontal="right" vertical="center"/>
    </xf>
    <xf numFmtId="187" fontId="5" fillId="0" borderId="90" xfId="2" applyNumberFormat="1" applyFont="1" applyBorder="1" applyAlignment="1">
      <alignment horizontal="right" vertical="center"/>
    </xf>
    <xf numFmtId="187" fontId="5" fillId="0" borderId="1" xfId="2" applyNumberFormat="1" applyFont="1" applyBorder="1" applyAlignment="1">
      <alignment horizontal="right" vertical="center"/>
    </xf>
    <xf numFmtId="187" fontId="5" fillId="0" borderId="10" xfId="2" applyNumberFormat="1" applyFont="1" applyBorder="1" applyAlignment="1">
      <alignment horizontal="right" vertical="center"/>
    </xf>
    <xf numFmtId="187" fontId="5" fillId="0" borderId="0" xfId="2" applyNumberFormat="1" applyFont="1" applyBorder="1" applyAlignment="1">
      <alignment horizontal="right" vertical="center"/>
    </xf>
    <xf numFmtId="187" fontId="5" fillId="0" borderId="10" xfId="2" applyNumberFormat="1" applyFont="1" applyFill="1" applyBorder="1" applyAlignment="1">
      <alignment horizontal="right" vertical="center"/>
    </xf>
    <xf numFmtId="179" fontId="5" fillId="0" borderId="35" xfId="0" applyNumberFormat="1" applyFont="1" applyBorder="1" applyAlignment="1">
      <alignment horizontal="center" vertical="center"/>
    </xf>
    <xf numFmtId="179" fontId="5" fillId="0" borderId="36" xfId="0" applyNumberFormat="1" applyFont="1" applyBorder="1" applyAlignment="1">
      <alignment horizontal="center" vertical="center"/>
    </xf>
    <xf numFmtId="0" fontId="5" fillId="3" borderId="72"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179" fontId="5" fillId="0" borderId="30" xfId="0" applyNumberFormat="1" applyFont="1" applyBorder="1" applyAlignment="1">
      <alignment horizontal="center" vertical="center"/>
    </xf>
    <xf numFmtId="0" fontId="5" fillId="3" borderId="39"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29" xfId="0" applyFont="1" applyBorder="1" applyAlignment="1">
      <alignment horizontal="center" vertical="center"/>
    </xf>
    <xf numFmtId="0" fontId="5" fillId="3" borderId="60" xfId="0" applyFont="1" applyFill="1" applyBorder="1" applyAlignment="1" applyProtection="1">
      <alignment horizontal="center" vertical="center"/>
      <protection locked="0"/>
    </xf>
    <xf numFmtId="0" fontId="5" fillId="3" borderId="74" xfId="0"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41" xfId="0" applyFont="1" applyBorder="1" applyAlignment="1">
      <alignment horizontal="center" vertical="center"/>
    </xf>
    <xf numFmtId="179" fontId="5" fillId="0" borderId="0" xfId="0" applyNumberFormat="1" applyFont="1" applyAlignment="1">
      <alignment horizontal="left" vertical="center" shrinkToFit="1"/>
    </xf>
    <xf numFmtId="0" fontId="7" fillId="0" borderId="170" xfId="0" applyFont="1" applyBorder="1" applyAlignment="1">
      <alignment horizontal="left" vertical="center" wrapText="1"/>
    </xf>
    <xf numFmtId="0" fontId="5" fillId="0" borderId="170" xfId="0" applyFont="1" applyBorder="1" applyAlignment="1">
      <alignment vertical="center"/>
    </xf>
    <xf numFmtId="0" fontId="5" fillId="0" borderId="171" xfId="0" applyFont="1" applyBorder="1" applyAlignment="1">
      <alignment vertical="center"/>
    </xf>
    <xf numFmtId="0" fontId="5" fillId="0" borderId="9"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19" xfId="0" applyFont="1" applyBorder="1" applyAlignment="1">
      <alignment horizontal="center" vertical="center" textRotation="255"/>
    </xf>
    <xf numFmtId="179" fontId="5" fillId="3" borderId="39" xfId="0" applyNumberFormat="1" applyFont="1" applyFill="1" applyBorder="1" applyAlignment="1" applyProtection="1">
      <alignment horizontal="center" vertical="center"/>
      <protection locked="0"/>
    </xf>
    <xf numFmtId="179" fontId="5" fillId="3" borderId="38" xfId="0" applyNumberFormat="1" applyFont="1" applyFill="1" applyBorder="1" applyAlignment="1" applyProtection="1">
      <alignment horizontal="center" vertical="center"/>
      <protection locked="0"/>
    </xf>
    <xf numFmtId="0" fontId="5" fillId="0" borderId="142" xfId="0" applyFont="1" applyBorder="1" applyAlignment="1">
      <alignment horizontal="center" vertical="center"/>
    </xf>
    <xf numFmtId="0" fontId="5" fillId="0" borderId="138" xfId="0" applyFont="1" applyFill="1" applyBorder="1" applyAlignment="1">
      <alignment horizontal="left" vertical="center" wrapText="1"/>
    </xf>
    <xf numFmtId="0" fontId="5" fillId="0" borderId="142" xfId="0" applyFont="1" applyFill="1" applyBorder="1" applyAlignment="1">
      <alignment horizontal="left" vertical="center"/>
    </xf>
    <xf numFmtId="0" fontId="5" fillId="0" borderId="159" xfId="0" applyFont="1" applyFill="1" applyBorder="1" applyAlignment="1">
      <alignment horizontal="left" vertical="center"/>
    </xf>
    <xf numFmtId="179" fontId="5" fillId="0" borderId="142" xfId="0" applyNumberFormat="1" applyFont="1" applyBorder="1" applyAlignment="1">
      <alignment horizontal="center" vertical="center"/>
    </xf>
    <xf numFmtId="0" fontId="5" fillId="0" borderId="168" xfId="0" applyFont="1" applyFill="1" applyBorder="1" applyAlignment="1">
      <alignment horizontal="center" vertical="center"/>
    </xf>
    <xf numFmtId="0" fontId="5" fillId="0" borderId="41" xfId="0" applyFont="1" applyFill="1" applyBorder="1" applyAlignment="1">
      <alignment horizontal="center" vertical="center"/>
    </xf>
    <xf numFmtId="179" fontId="5" fillId="0" borderId="0" xfId="0" applyNumberFormat="1" applyFont="1" applyAlignment="1">
      <alignment horizontal="left" vertical="center"/>
    </xf>
    <xf numFmtId="178" fontId="5" fillId="3" borderId="1" xfId="0" applyNumberFormat="1" applyFont="1" applyFill="1" applyBorder="1" applyAlignment="1" applyProtection="1">
      <alignment horizontal="center" vertical="center"/>
      <protection locked="0"/>
    </xf>
    <xf numFmtId="178" fontId="5" fillId="3" borderId="75" xfId="0" applyNumberFormat="1" applyFont="1" applyFill="1" applyBorder="1" applyAlignment="1" applyProtection="1">
      <alignment horizontal="center" vertical="center"/>
      <protection locked="0"/>
    </xf>
    <xf numFmtId="178" fontId="5" fillId="3" borderId="73" xfId="0" applyNumberFormat="1" applyFont="1" applyFill="1" applyBorder="1" applyAlignment="1" applyProtection="1">
      <alignment horizontal="center" vertical="center"/>
      <protection locked="0"/>
    </xf>
    <xf numFmtId="178" fontId="5" fillId="3" borderId="76" xfId="0" applyNumberFormat="1" applyFont="1" applyFill="1" applyBorder="1" applyAlignment="1" applyProtection="1">
      <alignment horizontal="center" vertical="center"/>
      <protection locked="0"/>
    </xf>
    <xf numFmtId="178" fontId="5" fillId="3" borderId="82" xfId="0" applyNumberFormat="1" applyFont="1" applyFill="1" applyBorder="1" applyAlignment="1" applyProtection="1">
      <alignment horizontal="center" vertical="center"/>
      <protection locked="0"/>
    </xf>
    <xf numFmtId="178" fontId="5" fillId="3" borderId="84" xfId="0" applyNumberFormat="1" applyFont="1" applyFill="1" applyBorder="1" applyAlignment="1" applyProtection="1">
      <alignment horizontal="center" vertical="center"/>
      <protection locked="0"/>
    </xf>
    <xf numFmtId="0" fontId="9" fillId="0" borderId="0" xfId="0" applyFont="1" applyFill="1" applyAlignment="1">
      <alignment horizontal="left" vertical="center"/>
    </xf>
    <xf numFmtId="0" fontId="9" fillId="0" borderId="97"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95" xfId="0" applyFont="1" applyFill="1" applyBorder="1" applyAlignment="1">
      <alignment horizontal="center" vertical="center"/>
    </xf>
    <xf numFmtId="0" fontId="7" fillId="0" borderId="4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41" xfId="0" applyFont="1" applyFill="1" applyBorder="1" applyAlignment="1">
      <alignment horizontal="left" vertical="center" wrapText="1"/>
    </xf>
    <xf numFmtId="178" fontId="5" fillId="3" borderId="10" xfId="0" applyNumberFormat="1" applyFont="1" applyFill="1" applyBorder="1" applyAlignment="1" applyProtection="1">
      <alignment horizontal="center" vertical="center"/>
      <protection locked="0"/>
    </xf>
    <xf numFmtId="178" fontId="5" fillId="3" borderId="29" xfId="0" applyNumberFormat="1" applyFont="1" applyFill="1" applyBorder="1" applyAlignment="1" applyProtection="1">
      <alignment horizontal="center" vertical="center"/>
      <protection locked="0"/>
    </xf>
    <xf numFmtId="0" fontId="9" fillId="3" borderId="72" xfId="0" applyFont="1" applyFill="1" applyBorder="1" applyAlignment="1" applyProtection="1">
      <alignment horizontal="left" vertical="center"/>
      <protection locked="0"/>
    </xf>
    <xf numFmtId="0" fontId="9" fillId="3" borderId="1" xfId="0" applyFont="1" applyFill="1" applyBorder="1" applyAlignment="1" applyProtection="1">
      <alignment horizontal="left" vertical="center"/>
      <protection locked="0"/>
    </xf>
    <xf numFmtId="0" fontId="9" fillId="3" borderId="37" xfId="0" applyFont="1" applyFill="1" applyBorder="1" applyAlignment="1" applyProtection="1">
      <alignment horizontal="left" vertical="center"/>
      <protection locked="0"/>
    </xf>
    <xf numFmtId="0" fontId="9" fillId="3" borderId="40" xfId="0" applyFont="1" applyFill="1" applyBorder="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41" xfId="0" applyFont="1" applyFill="1" applyBorder="1" applyAlignment="1" applyProtection="1">
      <alignment horizontal="left" vertical="center"/>
      <protection locked="0"/>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9" fillId="3" borderId="18" xfId="0" applyFont="1" applyFill="1" applyBorder="1" applyAlignment="1" applyProtection="1">
      <alignment horizontal="left" vertical="center"/>
      <protection locked="0"/>
    </xf>
    <xf numFmtId="0" fontId="9" fillId="3" borderId="19"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77" xfId="0" applyFont="1" applyFill="1" applyBorder="1" applyAlignment="1">
      <alignment horizontal="center" vertical="center"/>
    </xf>
    <xf numFmtId="0" fontId="9" fillId="3" borderId="39" xfId="0" applyFont="1" applyFill="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38" xfId="0" applyFont="1" applyFill="1" applyBorder="1" applyAlignment="1" applyProtection="1">
      <alignment horizontal="left" vertical="center"/>
      <protection locked="0"/>
    </xf>
    <xf numFmtId="179" fontId="9" fillId="0" borderId="0" xfId="0" applyNumberFormat="1" applyFont="1" applyFill="1" applyAlignment="1">
      <alignment horizontal="left" vertical="center" shrinkToFit="1"/>
    </xf>
    <xf numFmtId="179" fontId="8" fillId="0" borderId="0" xfId="0" applyNumberFormat="1" applyFont="1" applyFill="1" applyAlignment="1">
      <alignment horizontal="left"/>
    </xf>
    <xf numFmtId="0" fontId="9" fillId="0" borderId="2" xfId="0" applyFont="1" applyFill="1" applyBorder="1" applyAlignment="1">
      <alignment horizontal="center" vertical="center"/>
    </xf>
    <xf numFmtId="0" fontId="9" fillId="0" borderId="175"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176"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9" xfId="0" applyFont="1" applyFill="1" applyBorder="1" applyAlignment="1">
      <alignment horizontal="center" vertical="center"/>
    </xf>
    <xf numFmtId="0" fontId="5" fillId="0" borderId="63" xfId="0" applyFont="1" applyFill="1" applyBorder="1" applyAlignment="1">
      <alignment horizontal="center" vertical="center"/>
    </xf>
    <xf numFmtId="178" fontId="5" fillId="3" borderId="0" xfId="0" applyNumberFormat="1" applyFont="1" applyFill="1" applyBorder="1" applyAlignment="1" applyProtection="1">
      <alignment horizontal="center" vertical="center"/>
      <protection locked="0"/>
    </xf>
    <xf numFmtId="178" fontId="5" fillId="3" borderId="65" xfId="0" applyNumberFormat="1" applyFont="1" applyFill="1" applyBorder="1" applyAlignment="1" applyProtection="1">
      <alignment horizontal="center" vertical="center"/>
      <protection locked="0"/>
    </xf>
    <xf numFmtId="0" fontId="9" fillId="3" borderId="22"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5" fillId="0" borderId="70" xfId="0" applyFont="1" applyFill="1" applyBorder="1" applyAlignment="1">
      <alignment horizontal="center" vertical="center"/>
    </xf>
    <xf numFmtId="0" fontId="5" fillId="0" borderId="64" xfId="0" applyFont="1" applyFill="1" applyBorder="1" applyAlignment="1">
      <alignment horizontal="center" vertical="center"/>
    </xf>
    <xf numFmtId="0" fontId="9" fillId="3" borderId="60" xfId="0" applyFont="1" applyFill="1" applyBorder="1" applyAlignment="1" applyProtection="1">
      <alignment horizontal="left" vertical="center"/>
      <protection locked="0"/>
    </xf>
    <xf numFmtId="0" fontId="9" fillId="3" borderId="73" xfId="0" applyFont="1" applyFill="1" applyBorder="1" applyAlignment="1" applyProtection="1">
      <alignment horizontal="left" vertical="center"/>
      <protection locked="0"/>
    </xf>
    <xf numFmtId="0" fontId="9" fillId="3" borderId="74" xfId="0" applyFont="1" applyFill="1" applyBorder="1" applyAlignment="1" applyProtection="1">
      <alignment horizontal="left" vertical="center"/>
      <protection locked="0"/>
    </xf>
    <xf numFmtId="0" fontId="7" fillId="0" borderId="3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89" xfId="0" applyFont="1" applyFill="1" applyBorder="1" applyAlignment="1">
      <alignment horizontal="left" vertical="center" wrapText="1"/>
    </xf>
    <xf numFmtId="0" fontId="7" fillId="0" borderId="85"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86"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9" fillId="0" borderId="57" xfId="0" applyFont="1" applyFill="1" applyBorder="1" applyAlignment="1">
      <alignment horizontal="center" vertical="center"/>
    </xf>
    <xf numFmtId="0" fontId="9" fillId="0" borderId="67" xfId="0" applyFont="1" applyFill="1" applyBorder="1" applyAlignment="1">
      <alignment horizontal="center" vertical="center"/>
    </xf>
    <xf numFmtId="0" fontId="9" fillId="3" borderId="50" xfId="0" applyFont="1" applyFill="1" applyBorder="1" applyAlignment="1" applyProtection="1">
      <alignment horizontal="left" vertical="center" wrapText="1"/>
      <protection locked="0"/>
    </xf>
    <xf numFmtId="0" fontId="9" fillId="3" borderId="32" xfId="0" applyFont="1" applyFill="1" applyBorder="1" applyAlignment="1" applyProtection="1">
      <alignment horizontal="left" vertical="center" wrapText="1"/>
      <protection locked="0"/>
    </xf>
    <xf numFmtId="0" fontId="9" fillId="3" borderId="89" xfId="0" applyFont="1" applyFill="1" applyBorder="1" applyAlignment="1" applyProtection="1">
      <alignment horizontal="left" vertical="center" wrapText="1"/>
      <protection locked="0"/>
    </xf>
    <xf numFmtId="0" fontId="9" fillId="3" borderId="35" xfId="0" applyFont="1" applyFill="1" applyBorder="1" applyAlignment="1" applyProtection="1">
      <alignment horizontal="left" vertical="center" wrapText="1"/>
      <protection locked="0"/>
    </xf>
    <xf numFmtId="0" fontId="9" fillId="3" borderId="30" xfId="0" applyFont="1" applyFill="1" applyBorder="1" applyAlignment="1" applyProtection="1">
      <alignment horizontal="left" vertical="center" wrapText="1"/>
      <protection locked="0"/>
    </xf>
    <xf numFmtId="0" fontId="9" fillId="3" borderId="36" xfId="0" applyFont="1" applyFill="1" applyBorder="1" applyAlignment="1" applyProtection="1">
      <alignment horizontal="left" vertical="center" wrapText="1"/>
      <protection locked="0"/>
    </xf>
    <xf numFmtId="0" fontId="9" fillId="3" borderId="85" xfId="0" applyFont="1" applyFill="1" applyBorder="1" applyAlignment="1" applyProtection="1">
      <alignment horizontal="left" vertical="center" wrapText="1"/>
      <protection locked="0"/>
    </xf>
    <xf numFmtId="0" fontId="9" fillId="3" borderId="28" xfId="0" applyFont="1" applyFill="1" applyBorder="1" applyAlignment="1" applyProtection="1">
      <alignment horizontal="left" vertical="center" wrapText="1"/>
      <protection locked="0"/>
    </xf>
    <xf numFmtId="0" fontId="9" fillId="3" borderId="86" xfId="0" applyFont="1" applyFill="1" applyBorder="1" applyAlignment="1" applyProtection="1">
      <alignment horizontal="left" vertical="center" wrapText="1"/>
      <protection locked="0"/>
    </xf>
    <xf numFmtId="0" fontId="9" fillId="0" borderId="56" xfId="0" applyFont="1" applyFill="1" applyBorder="1" applyAlignment="1">
      <alignment horizontal="center" vertical="center"/>
    </xf>
    <xf numFmtId="0" fontId="9" fillId="0" borderId="79" xfId="0" applyFont="1" applyFill="1" applyBorder="1" applyAlignment="1">
      <alignment horizontal="center" vertical="center"/>
    </xf>
    <xf numFmtId="0" fontId="9" fillId="3" borderId="33" xfId="0" applyFont="1" applyFill="1" applyBorder="1" applyAlignment="1" applyProtection="1">
      <alignment horizontal="left" vertical="center" wrapText="1"/>
      <protection locked="0"/>
    </xf>
    <xf numFmtId="0" fontId="9" fillId="3" borderId="31" xfId="0" applyFont="1" applyFill="1" applyBorder="1" applyAlignment="1" applyProtection="1">
      <alignment horizontal="left" vertical="center" wrapText="1"/>
      <protection locked="0"/>
    </xf>
    <xf numFmtId="0" fontId="9" fillId="3" borderId="161" xfId="0" applyFont="1" applyFill="1" applyBorder="1" applyAlignment="1" applyProtection="1">
      <alignment horizontal="left" vertical="center" wrapText="1"/>
      <protection locked="0"/>
    </xf>
    <xf numFmtId="0" fontId="5" fillId="0" borderId="87" xfId="0" applyFont="1" applyFill="1" applyBorder="1" applyAlignment="1">
      <alignment horizontal="center" vertical="center"/>
    </xf>
    <xf numFmtId="179" fontId="9" fillId="0" borderId="94" xfId="0" applyNumberFormat="1" applyFont="1" applyFill="1" applyBorder="1" applyAlignment="1">
      <alignment horizontal="left" vertical="center"/>
    </xf>
    <xf numFmtId="179" fontId="9" fillId="0" borderId="1" xfId="0" applyNumberFormat="1" applyFont="1" applyFill="1" applyBorder="1" applyAlignment="1">
      <alignment horizontal="left" vertical="center"/>
    </xf>
    <xf numFmtId="179" fontId="9" fillId="0" borderId="37" xfId="0" applyNumberFormat="1" applyFont="1" applyFill="1" applyBorder="1" applyAlignment="1">
      <alignment horizontal="left" vertical="center"/>
    </xf>
    <xf numFmtId="179" fontId="9" fillId="0" borderId="93" xfId="0" applyNumberFormat="1" applyFont="1" applyFill="1" applyBorder="1" applyAlignment="1">
      <alignment horizontal="left" vertical="center"/>
    </xf>
    <xf numFmtId="179" fontId="9" fillId="0" borderId="10" xfId="0" applyNumberFormat="1" applyFont="1" applyFill="1" applyBorder="1" applyAlignment="1">
      <alignment horizontal="left" vertical="center"/>
    </xf>
    <xf numFmtId="179" fontId="9" fillId="0" borderId="41" xfId="0" applyNumberFormat="1" applyFont="1" applyFill="1" applyBorder="1" applyAlignment="1">
      <alignment horizontal="left" vertical="center"/>
    </xf>
    <xf numFmtId="178" fontId="5" fillId="0" borderId="10" xfId="0" applyNumberFormat="1" applyFont="1" applyFill="1" applyBorder="1" applyAlignment="1">
      <alignment horizontal="center" vertical="center"/>
    </xf>
    <xf numFmtId="178" fontId="5" fillId="0" borderId="29" xfId="0" applyNumberFormat="1" applyFont="1" applyFill="1" applyBorder="1" applyAlignment="1">
      <alignment horizontal="center" vertical="center"/>
    </xf>
    <xf numFmtId="178" fontId="5" fillId="0" borderId="82" xfId="0" applyNumberFormat="1" applyFont="1" applyFill="1" applyBorder="1" applyAlignment="1">
      <alignment horizontal="center" vertical="center"/>
    </xf>
    <xf numFmtId="178" fontId="5" fillId="0" borderId="84"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5" fillId="0" borderId="75" xfId="0" applyNumberFormat="1" applyFont="1" applyFill="1" applyBorder="1" applyAlignment="1">
      <alignment horizontal="center" vertical="center"/>
    </xf>
    <xf numFmtId="179" fontId="9" fillId="0" borderId="35" xfId="0" applyNumberFormat="1" applyFont="1" applyFill="1" applyBorder="1" applyAlignment="1">
      <alignment horizontal="left" vertical="center" wrapText="1"/>
    </xf>
    <xf numFmtId="179" fontId="9" fillId="0" borderId="30" xfId="0" applyNumberFormat="1" applyFont="1" applyFill="1" applyBorder="1" applyAlignment="1">
      <alignment horizontal="left" vertical="center" wrapText="1"/>
    </xf>
    <xf numFmtId="179" fontId="9" fillId="0" borderId="36" xfId="0" applyNumberFormat="1" applyFont="1" applyFill="1" applyBorder="1" applyAlignment="1">
      <alignment horizontal="left" vertical="center" wrapText="1"/>
    </xf>
    <xf numFmtId="179" fontId="9" fillId="0" borderId="96" xfId="0" applyNumberFormat="1" applyFont="1" applyFill="1" applyBorder="1" applyAlignment="1">
      <alignment horizontal="left" vertical="center"/>
    </xf>
    <xf numFmtId="179" fontId="9" fillId="0" borderId="73" xfId="0" applyNumberFormat="1" applyFont="1" applyFill="1" applyBorder="1" applyAlignment="1">
      <alignment horizontal="left" vertical="center"/>
    </xf>
    <xf numFmtId="179" fontId="9" fillId="0" borderId="74" xfId="0" applyNumberFormat="1" applyFont="1" applyFill="1" applyBorder="1" applyAlignment="1">
      <alignment horizontal="left" vertical="center"/>
    </xf>
    <xf numFmtId="179" fontId="9" fillId="0" borderId="72" xfId="0" applyNumberFormat="1" applyFont="1" applyFill="1" applyBorder="1" applyAlignment="1">
      <alignment horizontal="left" vertical="center"/>
    </xf>
    <xf numFmtId="179" fontId="9" fillId="0" borderId="40" xfId="0" applyNumberFormat="1" applyFont="1" applyFill="1" applyBorder="1" applyAlignment="1">
      <alignment horizontal="left" vertical="center"/>
    </xf>
    <xf numFmtId="179" fontId="9" fillId="0" borderId="50" xfId="0" applyNumberFormat="1" applyFont="1" applyFill="1" applyBorder="1" applyAlignment="1">
      <alignment horizontal="left" vertical="center" wrapText="1"/>
    </xf>
    <xf numFmtId="179" fontId="9" fillId="0" borderId="32" xfId="0" applyNumberFormat="1" applyFont="1" applyFill="1" applyBorder="1" applyAlignment="1">
      <alignment horizontal="left" vertical="center" wrapText="1"/>
    </xf>
    <xf numFmtId="179" fontId="9" fillId="0" borderId="89" xfId="0" applyNumberFormat="1" applyFont="1" applyFill="1" applyBorder="1" applyAlignment="1">
      <alignment horizontal="left" vertical="center" wrapText="1"/>
    </xf>
    <xf numFmtId="179" fontId="9" fillId="0" borderId="92" xfId="0" applyNumberFormat="1" applyFont="1" applyFill="1" applyBorder="1" applyAlignment="1">
      <alignment horizontal="left" vertical="center"/>
    </xf>
    <xf numFmtId="179" fontId="9" fillId="0" borderId="82" xfId="0" applyNumberFormat="1" applyFont="1" applyFill="1" applyBorder="1" applyAlignment="1">
      <alignment horizontal="left" vertical="center"/>
    </xf>
    <xf numFmtId="179" fontId="9" fillId="0" borderId="83" xfId="0" applyNumberFormat="1" applyFont="1" applyFill="1" applyBorder="1" applyAlignment="1">
      <alignment horizontal="left" vertical="center"/>
    </xf>
    <xf numFmtId="178" fontId="5" fillId="0" borderId="73" xfId="0" applyNumberFormat="1" applyFont="1" applyFill="1" applyBorder="1" applyAlignment="1">
      <alignment horizontal="center" vertical="center"/>
    </xf>
    <xf numFmtId="178" fontId="5" fillId="0" borderId="76"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65" xfId="0" applyNumberFormat="1" applyFont="1" applyFill="1" applyBorder="1" applyAlignment="1">
      <alignment horizontal="center" vertical="center"/>
    </xf>
    <xf numFmtId="179" fontId="9" fillId="0" borderId="60" xfId="0" applyNumberFormat="1" applyFont="1" applyFill="1" applyBorder="1" applyAlignment="1">
      <alignment horizontal="left" vertical="center"/>
    </xf>
    <xf numFmtId="179" fontId="9" fillId="0" borderId="81" xfId="0" applyNumberFormat="1" applyFont="1" applyFill="1" applyBorder="1" applyAlignment="1">
      <alignment horizontal="left" vertical="center"/>
    </xf>
    <xf numFmtId="179" fontId="9" fillId="0" borderId="85" xfId="0" applyNumberFormat="1" applyFont="1" applyFill="1" applyBorder="1" applyAlignment="1">
      <alignment horizontal="left" vertical="center" wrapText="1"/>
    </xf>
    <xf numFmtId="179" fontId="9" fillId="0" borderId="86" xfId="0" applyNumberFormat="1" applyFont="1" applyFill="1" applyBorder="1" applyAlignment="1">
      <alignment horizontal="left" vertical="center" wrapText="1"/>
    </xf>
    <xf numFmtId="179" fontId="9" fillId="0" borderId="33" xfId="0" applyNumberFormat="1" applyFont="1" applyFill="1" applyBorder="1" applyAlignment="1">
      <alignment horizontal="left" vertical="center" wrapText="1"/>
    </xf>
    <xf numFmtId="179" fontId="9" fillId="0" borderId="31" xfId="0" applyNumberFormat="1" applyFont="1" applyFill="1" applyBorder="1" applyAlignment="1">
      <alignment horizontal="left" vertical="center" wrapText="1"/>
    </xf>
    <xf numFmtId="179" fontId="9" fillId="0" borderId="161" xfId="0" applyNumberFormat="1" applyFont="1" applyFill="1" applyBorder="1" applyAlignment="1">
      <alignment horizontal="left" vertical="center" wrapText="1"/>
    </xf>
    <xf numFmtId="179" fontId="9" fillId="0" borderId="28" xfId="0" applyNumberFormat="1" applyFont="1" applyFill="1" applyBorder="1" applyAlignment="1">
      <alignment horizontal="left" vertical="center" wrapText="1"/>
    </xf>
    <xf numFmtId="188" fontId="5" fillId="0" borderId="0" xfId="1" applyNumberFormat="1" applyFont="1" applyFill="1" applyAlignment="1" applyProtection="1">
      <alignment horizontal="left" vertical="center" shrinkToFit="1"/>
    </xf>
    <xf numFmtId="0" fontId="4" fillId="0" borderId="0" xfId="1" applyFont="1" applyFill="1" applyAlignment="1" applyProtection="1">
      <alignment horizontal="distributed" vertical="center"/>
    </xf>
    <xf numFmtId="177" fontId="9" fillId="0" borderId="0" xfId="1" applyNumberFormat="1" applyFont="1" applyFill="1" applyAlignment="1" applyProtection="1">
      <alignment horizontal="right" vertical="center"/>
    </xf>
    <xf numFmtId="180" fontId="9"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1" fontId="9" fillId="0" borderId="0" xfId="1" applyNumberFormat="1" applyFont="1" applyFill="1" applyAlignment="1" applyProtection="1">
      <alignment horizontal="center" vertical="center"/>
    </xf>
    <xf numFmtId="182" fontId="9" fillId="0" borderId="0" xfId="1" applyNumberFormat="1" applyFont="1" applyFill="1" applyAlignment="1" applyProtection="1">
      <alignment horizontal="center" vertical="center"/>
    </xf>
    <xf numFmtId="0" fontId="9" fillId="0" borderId="0" xfId="1" applyFont="1" applyFill="1" applyAlignment="1" applyProtection="1">
      <alignment horizontal="distributed"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176" fontId="9" fillId="0" borderId="0" xfId="1" applyNumberFormat="1" applyFont="1" applyFill="1" applyBorder="1" applyAlignment="1" applyProtection="1">
      <alignment horizontal="center" vertical="center"/>
    </xf>
    <xf numFmtId="188" fontId="8" fillId="0" borderId="0" xfId="1" applyNumberFormat="1" applyFont="1" applyFill="1" applyAlignment="1" applyProtection="1">
      <alignment horizontal="center" vertical="center"/>
    </xf>
    <xf numFmtId="183" fontId="5" fillId="0" borderId="0" xfId="1" applyNumberFormat="1" applyFont="1" applyFill="1" applyAlignment="1" applyProtection="1">
      <alignment horizontal="right" vertical="center" shrinkToFit="1"/>
    </xf>
    <xf numFmtId="0" fontId="13" fillId="0" borderId="0" xfId="0" applyFont="1" applyFill="1" applyAlignment="1">
      <alignment horizontal="center" vertical="center"/>
    </xf>
    <xf numFmtId="0" fontId="2" fillId="0" borderId="0" xfId="0" applyFont="1" applyFill="1" applyBorder="1" applyAlignment="1">
      <alignment horizontal="center" vertical="center"/>
    </xf>
    <xf numFmtId="0" fontId="2" fillId="3" borderId="35"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89" xfId="0" applyFont="1" applyFill="1" applyBorder="1" applyAlignment="1" applyProtection="1">
      <alignment horizontal="center" vertical="center" wrapText="1"/>
      <protection locked="0"/>
    </xf>
    <xf numFmtId="0" fontId="2" fillId="0" borderId="64"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78"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70" xfId="0" applyFont="1" applyFill="1" applyBorder="1" applyAlignment="1">
      <alignment horizontal="center" vertical="center"/>
    </xf>
    <xf numFmtId="0" fontId="2" fillId="0" borderId="26" xfId="0" applyFont="1" applyFill="1" applyBorder="1" applyAlignment="1">
      <alignment horizontal="center" vertical="center"/>
    </xf>
    <xf numFmtId="0" fontId="2" fillId="3" borderId="85" xfId="0"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15" fillId="0" borderId="0" xfId="0" applyFont="1" applyFill="1" applyAlignment="1">
      <alignment horizontal="center" vertical="center"/>
    </xf>
    <xf numFmtId="179" fontId="2" fillId="0" borderId="0" xfId="0" applyNumberFormat="1" applyFont="1" applyFill="1" applyAlignment="1">
      <alignment horizontal="left" vertical="center" shrinkToFit="1"/>
    </xf>
    <xf numFmtId="0" fontId="2" fillId="0" borderId="0" xfId="0" applyFont="1" applyFill="1" applyAlignment="1">
      <alignment horizontal="left" vertical="center" shrinkToFit="1"/>
    </xf>
    <xf numFmtId="179" fontId="16" fillId="0" borderId="0" xfId="0" applyNumberFormat="1" applyFont="1" applyFill="1" applyAlignment="1">
      <alignment horizontal="left" vertical="center" shrinkToFit="1"/>
    </xf>
    <xf numFmtId="0" fontId="16" fillId="0" borderId="0" xfId="0" applyFont="1" applyFill="1" applyAlignment="1">
      <alignment horizontal="left" vertical="center" shrinkToFit="1"/>
    </xf>
    <xf numFmtId="184" fontId="2" fillId="0" borderId="0" xfId="0" applyNumberFormat="1" applyFont="1" applyFill="1" applyAlignment="1">
      <alignment horizontal="center" vertical="center"/>
    </xf>
    <xf numFmtId="185" fontId="16" fillId="0" borderId="0" xfId="0" applyNumberFormat="1" applyFont="1" applyFill="1" applyAlignment="1">
      <alignment horizontal="center" vertical="center"/>
    </xf>
    <xf numFmtId="0" fontId="42" fillId="0" borderId="9" xfId="3" applyFont="1" applyBorder="1" applyAlignment="1">
      <alignment horizontal="left" vertical="center"/>
    </xf>
    <xf numFmtId="0" fontId="42" fillId="0" borderId="43" xfId="3" applyFont="1" applyBorder="1" applyAlignment="1">
      <alignment horizontal="left" vertical="center"/>
    </xf>
    <xf numFmtId="0" fontId="42" fillId="0" borderId="19" xfId="3" applyFont="1" applyBorder="1" applyAlignment="1">
      <alignment horizontal="left" vertical="center"/>
    </xf>
    <xf numFmtId="0" fontId="40" fillId="0" borderId="9" xfId="3" applyBorder="1" applyAlignment="1">
      <alignment horizontal="center" vertical="center"/>
    </xf>
    <xf numFmtId="0" fontId="40" fillId="0" borderId="43" xfId="3" applyBorder="1" applyAlignment="1">
      <alignment horizontal="center" vertical="center"/>
    </xf>
    <xf numFmtId="0" fontId="40" fillId="0" borderId="19" xfId="3" applyBorder="1" applyAlignment="1">
      <alignment horizontal="center" vertical="center"/>
    </xf>
    <xf numFmtId="179" fontId="40" fillId="0" borderId="9" xfId="3" applyNumberFormat="1" applyBorder="1" applyAlignment="1">
      <alignment horizontal="center" vertical="center"/>
    </xf>
    <xf numFmtId="179" fontId="40" fillId="0" borderId="43" xfId="3" applyNumberFormat="1" applyBorder="1" applyAlignment="1">
      <alignment horizontal="center" vertical="center"/>
    </xf>
    <xf numFmtId="179" fontId="40" fillId="0" borderId="19" xfId="3" applyNumberFormat="1" applyBorder="1" applyAlignment="1">
      <alignment horizontal="center" vertical="center"/>
    </xf>
    <xf numFmtId="0" fontId="44" fillId="0" borderId="10" xfId="3" applyFont="1" applyBorder="1" applyAlignment="1">
      <alignment horizontal="left" vertical="center"/>
    </xf>
    <xf numFmtId="0" fontId="40" fillId="0" borderId="10" xfId="3" applyBorder="1" applyAlignment="1">
      <alignment horizontal="left" vertical="center"/>
    </xf>
    <xf numFmtId="0" fontId="40" fillId="0" borderId="7" xfId="3" applyBorder="1" applyAlignment="1">
      <alignment horizontal="center" vertical="center"/>
    </xf>
    <xf numFmtId="179" fontId="40" fillId="0" borderId="39" xfId="3" applyNumberFormat="1" applyBorder="1" applyAlignment="1">
      <alignment horizontal="center" vertical="center"/>
    </xf>
    <xf numFmtId="0" fontId="33" fillId="0" borderId="0" xfId="0" applyFont="1" applyFill="1" applyAlignment="1">
      <alignment horizontal="center" vertical="center"/>
    </xf>
    <xf numFmtId="0" fontId="5" fillId="0" borderId="99"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102"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6" xfId="0" applyFont="1" applyFill="1" applyBorder="1" applyAlignment="1">
      <alignment horizontal="center" vertical="center"/>
    </xf>
  </cellXfs>
  <cellStyles count="4">
    <cellStyle name="桁区切り" xfId="2" builtinId="6"/>
    <cellStyle name="標準" xfId="0" builtinId="0"/>
    <cellStyle name="標準 2" xfId="1" xr:uid="{00000000-0005-0000-0000-000002000000}"/>
    <cellStyle name="標準 3" xfId="3" xr:uid="{00000000-0005-0000-0000-000003000000}"/>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781050</xdr:colOff>
      <xdr:row>0</xdr:row>
      <xdr:rowOff>0</xdr:rowOff>
    </xdr:from>
    <xdr:to>
      <xdr:col>4</xdr:col>
      <xdr:colOff>857250</xdr:colOff>
      <xdr:row>0</xdr:row>
      <xdr:rowOff>209550</xdr:rowOff>
    </xdr:to>
    <xdr:sp macro="" textlink="">
      <xdr:nvSpPr>
        <xdr:cNvPr id="1509" name="Text Box 1">
          <a:extLst>
            <a:ext uri="{FF2B5EF4-FFF2-40B4-BE49-F238E27FC236}">
              <a16:creationId xmlns:a16="http://schemas.microsoft.com/office/drawing/2014/main" id="{00000000-0008-0000-0100-0000E5050000}"/>
            </a:ext>
          </a:extLst>
        </xdr:cNvPr>
        <xdr:cNvSpPr txBox="1">
          <a:spLocks noChangeArrowheads="1"/>
        </xdr:cNvSpPr>
      </xdr:nvSpPr>
      <xdr:spPr bwMode="auto">
        <a:xfrm>
          <a:off x="4914900" y="0"/>
          <a:ext cx="76200" cy="20955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228600</xdr:rowOff>
    </xdr:to>
    <xdr:sp macro="" textlink="">
      <xdr:nvSpPr>
        <xdr:cNvPr id="1510" name="Text Box 1">
          <a:extLst>
            <a:ext uri="{FF2B5EF4-FFF2-40B4-BE49-F238E27FC236}">
              <a16:creationId xmlns:a16="http://schemas.microsoft.com/office/drawing/2014/main" id="{00000000-0008-0000-0100-0000E6050000}"/>
            </a:ext>
          </a:extLst>
        </xdr:cNvPr>
        <xdr:cNvSpPr txBox="1">
          <a:spLocks noChangeArrowheads="1"/>
        </xdr:cNvSpPr>
      </xdr:nvSpPr>
      <xdr:spPr bwMode="auto">
        <a:xfrm>
          <a:off x="4914900" y="0"/>
          <a:ext cx="76200" cy="22860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209550</xdr:rowOff>
    </xdr:to>
    <xdr:sp macro="" textlink="">
      <xdr:nvSpPr>
        <xdr:cNvPr id="1511" name="Text Box 1">
          <a:extLst>
            <a:ext uri="{FF2B5EF4-FFF2-40B4-BE49-F238E27FC236}">
              <a16:creationId xmlns:a16="http://schemas.microsoft.com/office/drawing/2014/main" id="{00000000-0008-0000-0100-0000E7050000}"/>
            </a:ext>
          </a:extLst>
        </xdr:cNvPr>
        <xdr:cNvSpPr txBox="1">
          <a:spLocks noChangeArrowheads="1"/>
        </xdr:cNvSpPr>
      </xdr:nvSpPr>
      <xdr:spPr bwMode="auto">
        <a:xfrm>
          <a:off x="4914900" y="0"/>
          <a:ext cx="76200" cy="20955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228600</xdr:rowOff>
    </xdr:to>
    <xdr:sp macro="" textlink="">
      <xdr:nvSpPr>
        <xdr:cNvPr id="1512" name="Text Box 1">
          <a:extLst>
            <a:ext uri="{FF2B5EF4-FFF2-40B4-BE49-F238E27FC236}">
              <a16:creationId xmlns:a16="http://schemas.microsoft.com/office/drawing/2014/main" id="{00000000-0008-0000-0100-0000E8050000}"/>
            </a:ext>
          </a:extLst>
        </xdr:cNvPr>
        <xdr:cNvSpPr txBox="1">
          <a:spLocks noChangeArrowheads="1"/>
        </xdr:cNvSpPr>
      </xdr:nvSpPr>
      <xdr:spPr bwMode="auto">
        <a:xfrm>
          <a:off x="4914900" y="0"/>
          <a:ext cx="76200" cy="228600"/>
        </a:xfrm>
        <a:prstGeom prst="rect">
          <a:avLst/>
        </a:prstGeom>
        <a:noFill/>
        <a:ln w="9525" algn="ctr">
          <a:noFill/>
          <a:miter lim="800000"/>
          <a:headEnd/>
          <a:tailEnd/>
        </a:ln>
      </xdr:spPr>
    </xdr:sp>
    <xdr:clientData/>
  </xdr:twoCellAnchor>
  <xdr:twoCellAnchor editAs="oneCell">
    <xdr:from>
      <xdr:col>4</xdr:col>
      <xdr:colOff>781050</xdr:colOff>
      <xdr:row>0</xdr:row>
      <xdr:rowOff>0</xdr:rowOff>
    </xdr:from>
    <xdr:to>
      <xdr:col>4</xdr:col>
      <xdr:colOff>857250</xdr:colOff>
      <xdr:row>0</xdr:row>
      <xdr:rowOff>209550</xdr:rowOff>
    </xdr:to>
    <xdr:sp macro="" textlink="">
      <xdr:nvSpPr>
        <xdr:cNvPr id="1513" name="Text Box 1">
          <a:extLst>
            <a:ext uri="{FF2B5EF4-FFF2-40B4-BE49-F238E27FC236}">
              <a16:creationId xmlns:a16="http://schemas.microsoft.com/office/drawing/2014/main" id="{00000000-0008-0000-0100-0000E9050000}"/>
            </a:ext>
          </a:extLst>
        </xdr:cNvPr>
        <xdr:cNvSpPr txBox="1">
          <a:spLocks noChangeArrowheads="1"/>
        </xdr:cNvSpPr>
      </xdr:nvSpPr>
      <xdr:spPr bwMode="auto">
        <a:xfrm>
          <a:off x="4914900" y="0"/>
          <a:ext cx="76200" cy="209550"/>
        </a:xfrm>
        <a:prstGeom prst="rect">
          <a:avLst/>
        </a:prstGeom>
        <a:noFill/>
        <a:ln w="9525" algn="ctr">
          <a:noFill/>
          <a:miter lim="800000"/>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515" name="Line 2">
          <a:extLst>
            <a:ext uri="{FF2B5EF4-FFF2-40B4-BE49-F238E27FC236}">
              <a16:creationId xmlns:a16="http://schemas.microsoft.com/office/drawing/2014/main" id="{00000000-0008-0000-0100-0000EB05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twoCellAnchor editAs="oneCell">
    <xdr:from>
      <xdr:col>4</xdr:col>
      <xdr:colOff>781050</xdr:colOff>
      <xdr:row>43</xdr:row>
      <xdr:rowOff>171450</xdr:rowOff>
    </xdr:from>
    <xdr:to>
      <xdr:col>4</xdr:col>
      <xdr:colOff>781050</xdr:colOff>
      <xdr:row>44</xdr:row>
      <xdr:rowOff>180975</xdr:rowOff>
    </xdr:to>
    <xdr:sp macro="" textlink="">
      <xdr:nvSpPr>
        <xdr:cNvPr id="1516" name="Text Box 1">
          <a:extLst>
            <a:ext uri="{FF2B5EF4-FFF2-40B4-BE49-F238E27FC236}">
              <a16:creationId xmlns:a16="http://schemas.microsoft.com/office/drawing/2014/main" id="{00000000-0008-0000-0100-0000EC050000}"/>
            </a:ext>
          </a:extLst>
        </xdr:cNvPr>
        <xdr:cNvSpPr txBox="1">
          <a:spLocks noChangeArrowheads="1"/>
        </xdr:cNvSpPr>
      </xdr:nvSpPr>
      <xdr:spPr bwMode="auto">
        <a:xfrm>
          <a:off x="4914900" y="11049000"/>
          <a:ext cx="0" cy="209550"/>
        </a:xfrm>
        <a:prstGeom prst="rect">
          <a:avLst/>
        </a:prstGeom>
        <a:noFill/>
        <a:ln w="9525" algn="ctr">
          <a:noFill/>
          <a:miter lim="800000"/>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517" name="Line 2">
          <a:extLst>
            <a:ext uri="{FF2B5EF4-FFF2-40B4-BE49-F238E27FC236}">
              <a16:creationId xmlns:a16="http://schemas.microsoft.com/office/drawing/2014/main" id="{00000000-0008-0000-0100-0000ED05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3" name="Line 2">
          <a:extLst>
            <a:ext uri="{FF2B5EF4-FFF2-40B4-BE49-F238E27FC236}">
              <a16:creationId xmlns:a16="http://schemas.microsoft.com/office/drawing/2014/main" id="{00000000-0008-0000-0100-00000D00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twoCellAnchor editAs="oneCell">
    <xdr:from>
      <xdr:col>4</xdr:col>
      <xdr:colOff>781050</xdr:colOff>
      <xdr:row>44</xdr:row>
      <xdr:rowOff>171450</xdr:rowOff>
    </xdr:from>
    <xdr:to>
      <xdr:col>4</xdr:col>
      <xdr:colOff>857250</xdr:colOff>
      <xdr:row>45</xdr:row>
      <xdr:rowOff>180975</xdr:rowOff>
    </xdr:to>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4914900" y="11372850"/>
          <a:ext cx="76200" cy="209550"/>
        </a:xfrm>
        <a:prstGeom prst="rect">
          <a:avLst/>
        </a:prstGeom>
        <a:noFill/>
        <a:ln w="9525" algn="ctr">
          <a:noFill/>
          <a:miter lim="800000"/>
          <a:headEnd/>
          <a:tailEnd/>
        </a:ln>
      </xdr:spPr>
    </xdr:sp>
    <xdr:clientData/>
  </xdr:twoCellAnchor>
  <xdr:twoCellAnchor>
    <xdr:from>
      <xdr:col>1</xdr:col>
      <xdr:colOff>190500</xdr:colOff>
      <xdr:row>0</xdr:row>
      <xdr:rowOff>228600</xdr:rowOff>
    </xdr:from>
    <xdr:to>
      <xdr:col>2</xdr:col>
      <xdr:colOff>276225</xdr:colOff>
      <xdr:row>0</xdr:row>
      <xdr:rowOff>228600</xdr:rowOff>
    </xdr:to>
    <xdr:sp macro="" textlink="">
      <xdr:nvSpPr>
        <xdr:cNvPr id="15" name="Line 2">
          <a:extLst>
            <a:ext uri="{FF2B5EF4-FFF2-40B4-BE49-F238E27FC236}">
              <a16:creationId xmlns:a16="http://schemas.microsoft.com/office/drawing/2014/main" id="{00000000-0008-0000-0100-00000F000000}"/>
            </a:ext>
          </a:extLst>
        </xdr:cNvPr>
        <xdr:cNvSpPr>
          <a:spLocks noChangeShapeType="1"/>
        </xdr:cNvSpPr>
      </xdr:nvSpPr>
      <xdr:spPr bwMode="auto">
        <a:xfrm>
          <a:off x="1095375" y="228600"/>
          <a:ext cx="895350" cy="0"/>
        </a:xfrm>
        <a:prstGeom prst="line">
          <a:avLst/>
        </a:prstGeom>
        <a:noFill/>
        <a:ln w="9525">
          <a:solidFill>
            <a:srgbClr val="000000"/>
          </a:solidFill>
          <a:round/>
          <a:headEnd/>
          <a:tailEnd/>
        </a:ln>
      </xdr:spPr>
    </xdr:sp>
    <xdr:clientData/>
  </xdr:twoCellAnchor>
  <xdr:oneCellAnchor>
    <xdr:from>
      <xdr:col>3</xdr:col>
      <xdr:colOff>47625</xdr:colOff>
      <xdr:row>28</xdr:row>
      <xdr:rowOff>228600</xdr:rowOff>
    </xdr:from>
    <xdr:ext cx="1371600" cy="45720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609850" y="7448550"/>
          <a:ext cx="1371600" cy="45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100"/>
            </a:lnSpc>
          </a:pPr>
          <a:r>
            <a:rPr kumimoji="1" lang="ja-JP" altLang="en-US" sz="1100"/>
            <a:t>受任先がある場合は受任先も</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38101</xdr:rowOff>
    </xdr:from>
    <xdr:to>
      <xdr:col>10</xdr:col>
      <xdr:colOff>609600</xdr:colOff>
      <xdr:row>18</xdr:row>
      <xdr:rowOff>219076</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9525" y="1466851"/>
          <a:ext cx="6810375" cy="3124200"/>
        </a:xfrm>
        <a:prstGeom prst="roundRect">
          <a:avLst>
            <a:gd name="adj" fmla="val 10465"/>
          </a:avLst>
        </a:prstGeom>
        <a:noFill/>
        <a:ln cmpd="db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66675</xdr:rowOff>
    </xdr:from>
    <xdr:to>
      <xdr:col>2</xdr:col>
      <xdr:colOff>314325</xdr:colOff>
      <xdr:row>5</xdr:row>
      <xdr:rowOff>114300</xdr:rowOff>
    </xdr:to>
    <xdr:sp macro="" textlink="">
      <xdr:nvSpPr>
        <xdr:cNvPr id="3905" name="Oval 1">
          <a:extLst>
            <a:ext uri="{FF2B5EF4-FFF2-40B4-BE49-F238E27FC236}">
              <a16:creationId xmlns:a16="http://schemas.microsoft.com/office/drawing/2014/main" id="{00000000-0008-0000-0700-0000410F0000}"/>
            </a:ext>
          </a:extLst>
        </xdr:cNvPr>
        <xdr:cNvSpPr>
          <a:spLocks noChangeArrowheads="1"/>
        </xdr:cNvSpPr>
      </xdr:nvSpPr>
      <xdr:spPr bwMode="auto">
        <a:xfrm>
          <a:off x="685800" y="304800"/>
          <a:ext cx="1000125" cy="1000125"/>
        </a:xfrm>
        <a:prstGeom prst="ellipse">
          <a:avLst/>
        </a:prstGeom>
        <a:noFill/>
        <a:ln w="9525" cap="rnd">
          <a:solidFill>
            <a:srgbClr val="000000"/>
          </a:solidFill>
          <a:prstDash val="sysDot"/>
          <a:round/>
          <a:headEnd/>
          <a:tailEnd/>
        </a:ln>
      </xdr:spPr>
    </xdr:sp>
    <xdr:clientData/>
  </xdr:twoCellAnchor>
  <xdr:twoCellAnchor>
    <xdr:from>
      <xdr:col>1</xdr:col>
      <xdr:colOff>247650</xdr:colOff>
      <xdr:row>3</xdr:row>
      <xdr:rowOff>171450</xdr:rowOff>
    </xdr:from>
    <xdr:to>
      <xdr:col>2</xdr:col>
      <xdr:colOff>123825</xdr:colOff>
      <xdr:row>4</xdr:row>
      <xdr:rowOff>190500</xdr:rowOff>
    </xdr:to>
    <xdr:sp macro="" textlink="">
      <xdr:nvSpPr>
        <xdr:cNvPr id="3074" name="Text Box 2">
          <a:extLst>
            <a:ext uri="{FF2B5EF4-FFF2-40B4-BE49-F238E27FC236}">
              <a16:creationId xmlns:a16="http://schemas.microsoft.com/office/drawing/2014/main" id="{00000000-0008-0000-0700-0000020C0000}"/>
            </a:ext>
          </a:extLst>
        </xdr:cNvPr>
        <xdr:cNvSpPr txBox="1">
          <a:spLocks noChangeArrowheads="1"/>
        </xdr:cNvSpPr>
      </xdr:nvSpPr>
      <xdr:spPr bwMode="auto">
        <a:xfrm>
          <a:off x="933450" y="885825"/>
          <a:ext cx="56197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受付印</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xdr:rowOff>
    </xdr:from>
    <xdr:ext cx="392205" cy="608479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rot="5400000">
          <a:off x="-2846295" y="2846296"/>
          <a:ext cx="6084795" cy="392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oneCellAnchor>
    <xdr:from>
      <xdr:col>0</xdr:col>
      <xdr:colOff>0</xdr:colOff>
      <xdr:row>0</xdr:row>
      <xdr:rowOff>0</xdr:rowOff>
    </xdr:from>
    <xdr:ext cx="313764" cy="5468471"/>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rot="5400000">
          <a:off x="-2577354" y="2577354"/>
          <a:ext cx="5468471" cy="313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ctr"/>
          <a:endParaRPr kumimoji="1" lang="ja-JP" altLang="en-US" sz="1100">
            <a:latin typeface="ＭＳ 明朝" pitchFamily="17" charset="-128"/>
            <a:ea typeface="ＭＳ 明朝"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16</xdr:col>
      <xdr:colOff>152400</xdr:colOff>
      <xdr:row>27</xdr:row>
      <xdr:rowOff>114300</xdr:rowOff>
    </xdr:from>
    <xdr:to>
      <xdr:col>17</xdr:col>
      <xdr:colOff>57150</xdr:colOff>
      <xdr:row>27</xdr:row>
      <xdr:rowOff>295275</xdr:rowOff>
    </xdr:to>
    <xdr:sp macro="" textlink="">
      <xdr:nvSpPr>
        <xdr:cNvPr id="8793" name="Text Box 1">
          <a:extLst>
            <a:ext uri="{FF2B5EF4-FFF2-40B4-BE49-F238E27FC236}">
              <a16:creationId xmlns:a16="http://schemas.microsoft.com/office/drawing/2014/main" id="{00000000-0008-0000-1000-000059220000}"/>
            </a:ext>
          </a:extLst>
        </xdr:cNvPr>
        <xdr:cNvSpPr txBox="1">
          <a:spLocks noChangeArrowheads="1"/>
        </xdr:cNvSpPr>
      </xdr:nvSpPr>
      <xdr:spPr bwMode="auto">
        <a:xfrm>
          <a:off x="5791200" y="8582025"/>
          <a:ext cx="257175" cy="1809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view="pageBreakPreview" zoomScaleNormal="100" zoomScaleSheetLayoutView="100" workbookViewId="0">
      <selection activeCell="E6" sqref="E6"/>
    </sheetView>
  </sheetViews>
  <sheetFormatPr defaultColWidth="9" defaultRowHeight="45" customHeight="1"/>
  <cols>
    <col min="1" max="1" width="9" style="48"/>
    <col min="2" max="2" width="3.875" style="48" customWidth="1"/>
    <col min="3" max="4" width="9" style="48"/>
    <col min="5" max="5" width="38.5" style="48" customWidth="1"/>
    <col min="6" max="6" width="4.625" style="48" customWidth="1"/>
    <col min="7" max="8" width="4.75" style="48" customWidth="1"/>
    <col min="9" max="16384" width="9" style="48"/>
  </cols>
  <sheetData>
    <row r="1" spans="1:8" ht="45" customHeight="1" thickBot="1"/>
    <row r="2" spans="1:8" ht="45" customHeight="1" thickTop="1">
      <c r="A2" s="49"/>
      <c r="B2" s="50"/>
      <c r="C2" s="347" t="s">
        <v>501</v>
      </c>
      <c r="D2" s="347"/>
      <c r="E2" s="347"/>
      <c r="F2" s="50"/>
      <c r="G2" s="50"/>
      <c r="H2" s="51"/>
    </row>
    <row r="3" spans="1:8" ht="45" customHeight="1">
      <c r="A3" s="52"/>
      <c r="B3" s="53"/>
      <c r="C3" s="348" t="s">
        <v>585</v>
      </c>
      <c r="D3" s="349"/>
      <c r="E3" s="349"/>
      <c r="F3" s="53"/>
      <c r="G3" s="53"/>
      <c r="H3" s="54"/>
    </row>
    <row r="4" spans="1:8" ht="45" customHeight="1">
      <c r="A4" s="52"/>
      <c r="B4" s="53"/>
      <c r="C4" s="350" t="s">
        <v>445</v>
      </c>
      <c r="D4" s="350"/>
      <c r="E4" s="350"/>
      <c r="F4" s="53"/>
      <c r="G4" s="53"/>
      <c r="H4" s="54"/>
    </row>
    <row r="5" spans="1:8" ht="45" customHeight="1">
      <c r="A5" s="52"/>
      <c r="B5" s="53"/>
      <c r="C5" s="350" t="s">
        <v>444</v>
      </c>
      <c r="D5" s="350"/>
      <c r="E5" s="350"/>
      <c r="F5" s="53"/>
      <c r="G5" s="53"/>
      <c r="H5" s="54"/>
    </row>
    <row r="6" spans="1:8" ht="45" customHeight="1">
      <c r="A6" s="52"/>
      <c r="B6" s="53"/>
      <c r="C6" s="53"/>
      <c r="D6" s="53"/>
      <c r="E6" s="53"/>
      <c r="F6" s="53"/>
      <c r="G6" s="53"/>
      <c r="H6" s="54"/>
    </row>
    <row r="7" spans="1:8" ht="45" customHeight="1">
      <c r="A7" s="52"/>
      <c r="B7" s="53"/>
      <c r="C7" s="53"/>
      <c r="D7" s="53"/>
      <c r="E7" s="53"/>
      <c r="F7" s="53"/>
      <c r="G7" s="53"/>
      <c r="H7" s="54"/>
    </row>
    <row r="8" spans="1:8" ht="45" customHeight="1">
      <c r="A8" s="52"/>
      <c r="B8" s="53"/>
      <c r="C8" s="53"/>
      <c r="D8" s="53"/>
      <c r="E8" s="53"/>
      <c r="F8" s="53"/>
      <c r="G8" s="53"/>
      <c r="H8" s="54"/>
    </row>
    <row r="9" spans="1:8" ht="45" customHeight="1">
      <c r="A9" s="52"/>
      <c r="B9" s="53"/>
      <c r="C9" s="53"/>
      <c r="D9" s="53"/>
      <c r="E9" s="53"/>
      <c r="F9" s="53"/>
      <c r="G9" s="53"/>
      <c r="H9" s="54"/>
    </row>
    <row r="10" spans="1:8" ht="45" customHeight="1">
      <c r="A10" s="52"/>
      <c r="B10" s="53"/>
      <c r="C10" s="53"/>
      <c r="D10" s="53"/>
      <c r="E10" s="53"/>
      <c r="F10" s="53"/>
      <c r="G10" s="53"/>
      <c r="H10" s="54"/>
    </row>
    <row r="11" spans="1:8" ht="45" customHeight="1">
      <c r="A11" s="52"/>
      <c r="B11" s="351" t="s">
        <v>603</v>
      </c>
      <c r="C11" s="352"/>
      <c r="D11" s="352"/>
      <c r="E11" s="352"/>
      <c r="F11" s="352"/>
      <c r="G11" s="353"/>
      <c r="H11" s="54"/>
    </row>
    <row r="12" spans="1:8" ht="45" customHeight="1">
      <c r="A12" s="52"/>
      <c r="B12" s="354"/>
      <c r="C12" s="355"/>
      <c r="D12" s="355"/>
      <c r="E12" s="356"/>
      <c r="F12" s="356"/>
      <c r="G12" s="357"/>
      <c r="H12" s="54"/>
    </row>
    <row r="13" spans="1:8" ht="45" customHeight="1">
      <c r="A13" s="52"/>
      <c r="B13" s="343" t="s">
        <v>561</v>
      </c>
      <c r="C13" s="344"/>
      <c r="D13" s="344"/>
      <c r="E13" s="345" t="s">
        <v>606</v>
      </c>
      <c r="F13" s="345"/>
      <c r="G13" s="346"/>
      <c r="H13" s="54"/>
    </row>
    <row r="14" spans="1:8" ht="45" customHeight="1">
      <c r="A14" s="52"/>
      <c r="B14" s="53"/>
      <c r="C14" s="53"/>
      <c r="D14" s="53"/>
      <c r="E14" s="53"/>
      <c r="F14" s="53"/>
      <c r="G14" s="53"/>
      <c r="H14" s="54"/>
    </row>
    <row r="15" spans="1:8" ht="27" customHeight="1" thickBot="1">
      <c r="A15" s="55"/>
      <c r="B15" s="56"/>
      <c r="C15" s="56"/>
      <c r="D15" s="56"/>
      <c r="E15" s="56"/>
      <c r="F15" s="56"/>
      <c r="G15" s="56"/>
      <c r="H15" s="57"/>
    </row>
    <row r="16" spans="1:8" ht="21" customHeight="1" thickTop="1">
      <c r="E16" s="342" t="s">
        <v>504</v>
      </c>
      <c r="F16" s="342"/>
    </row>
    <row r="17" spans="5:7" ht="21" customHeight="1">
      <c r="E17" s="342" t="s">
        <v>502</v>
      </c>
      <c r="F17" s="342"/>
      <c r="G17" s="58"/>
    </row>
    <row r="18" spans="5:7" ht="21" customHeight="1">
      <c r="E18" s="342" t="s">
        <v>503</v>
      </c>
      <c r="F18" s="342"/>
    </row>
    <row r="19" spans="5:7" ht="27" customHeight="1"/>
    <row r="20" spans="5:7" ht="27" customHeight="1"/>
  </sheetData>
  <mergeCells count="12">
    <mergeCell ref="E18:F18"/>
    <mergeCell ref="B13:D13"/>
    <mergeCell ref="E13:G13"/>
    <mergeCell ref="E17:F17"/>
    <mergeCell ref="C2:E2"/>
    <mergeCell ref="C3:E3"/>
    <mergeCell ref="C4:E4"/>
    <mergeCell ref="C5:E5"/>
    <mergeCell ref="E16:F16"/>
    <mergeCell ref="B11:G11"/>
    <mergeCell ref="B12:D12"/>
    <mergeCell ref="E12:G12"/>
  </mergeCells>
  <phoneticPr fontId="1"/>
  <printOptions horizontalCentered="1"/>
  <pageMargins left="0.59055118110236227" right="0.59055118110236227" top="0.78740157480314965" bottom="0.98425196850393704" header="0.51181102362204722" footer="0.51181102362204722"/>
  <pageSetup paperSize="9" orientation="portrait" r:id="rId1"/>
  <headerFooter alignWithMargins="0">
    <oddFooter>&amp;R[平成30･31年度版]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U51"/>
  <sheetViews>
    <sheetView showGridLines="0" view="pageBreakPreview" zoomScaleNormal="100" zoomScaleSheetLayoutView="100" workbookViewId="0">
      <selection activeCell="I9" sqref="I9:Q9"/>
    </sheetView>
  </sheetViews>
  <sheetFormatPr defaultColWidth="9" defaultRowHeight="13.5"/>
  <cols>
    <col min="1" max="5" width="4.875" style="47" customWidth="1"/>
    <col min="6" max="10" width="4.875" style="1" customWidth="1"/>
    <col min="11" max="21" width="4.875" style="47" customWidth="1"/>
    <col min="22" max="16384" width="9" style="47"/>
  </cols>
  <sheetData>
    <row r="1" spans="1:21">
      <c r="A1" s="47" t="s">
        <v>808</v>
      </c>
      <c r="C1" s="90"/>
      <c r="D1" s="90"/>
      <c r="E1" s="90"/>
    </row>
    <row r="2" spans="1:21" ht="29.25" customHeight="1">
      <c r="D2" s="91" t="s">
        <v>807</v>
      </c>
      <c r="S2" s="47" t="s">
        <v>553</v>
      </c>
    </row>
    <row r="3" spans="1:21" ht="29.25" customHeight="1">
      <c r="A3" s="93" t="s">
        <v>819</v>
      </c>
    </row>
    <row r="4" spans="1:21" ht="21.95" customHeight="1">
      <c r="E4" s="93" t="s">
        <v>2</v>
      </c>
      <c r="F4" s="47"/>
      <c r="J4" s="47"/>
      <c r="K4" s="1" t="s">
        <v>138</v>
      </c>
      <c r="M4" s="658">
        <f>IF(入力シート!I22="",入力シート!I13,入力シート!I22)</f>
        <v>0</v>
      </c>
      <c r="N4" s="658"/>
      <c r="O4" s="658"/>
      <c r="P4" s="658"/>
      <c r="Q4" s="658"/>
      <c r="R4" s="658"/>
      <c r="S4" s="658"/>
      <c r="T4" s="658"/>
      <c r="U4" s="658"/>
    </row>
    <row r="5" spans="1:21" ht="21.95" customHeight="1">
      <c r="E5" s="94" t="s">
        <v>320</v>
      </c>
      <c r="F5" s="94"/>
      <c r="G5" s="94"/>
      <c r="H5" s="94"/>
      <c r="I5" s="94"/>
      <c r="J5" s="47"/>
      <c r="K5" s="95" t="s">
        <v>3</v>
      </c>
      <c r="M5" s="659">
        <f>IF(入力シート!I17="",入力シート!I6,入力シート!I17)</f>
        <v>0</v>
      </c>
      <c r="N5" s="659"/>
      <c r="O5" s="659"/>
      <c r="P5" s="659"/>
      <c r="Q5" s="659"/>
      <c r="R5" s="659"/>
      <c r="S5" s="659"/>
      <c r="T5" s="659"/>
      <c r="U5" s="659"/>
    </row>
    <row r="6" spans="1:21" ht="21.95" customHeight="1">
      <c r="E6" s="94" t="s">
        <v>153</v>
      </c>
      <c r="F6" s="94"/>
      <c r="G6" s="94"/>
      <c r="H6" s="94"/>
      <c r="I6" s="94"/>
      <c r="J6" s="47"/>
      <c r="K6" s="1" t="s">
        <v>4</v>
      </c>
      <c r="M6" s="658">
        <f>IF(入力シート!I18="",入力シート!I7,入力シート!I18)</f>
        <v>0</v>
      </c>
      <c r="N6" s="658"/>
      <c r="O6" s="658"/>
      <c r="P6" s="658"/>
      <c r="Q6" s="658"/>
      <c r="R6" s="658"/>
      <c r="S6" s="658"/>
      <c r="T6" s="658"/>
      <c r="U6" s="658"/>
    </row>
    <row r="7" spans="1:21" ht="21.95" customHeight="1">
      <c r="E7" s="1"/>
      <c r="H7" s="47"/>
      <c r="I7" s="47"/>
      <c r="J7" s="47"/>
      <c r="M7" s="627" t="str">
        <f>IF(入力シート!I20="",入力シート!I8&amp;" 　"&amp;入力シート!I10,入力シート!I19&amp;" 　"&amp;入力シート!I20)</f>
        <v xml:space="preserve"> 　</v>
      </c>
      <c r="N7" s="627"/>
      <c r="O7" s="627"/>
      <c r="P7" s="627"/>
      <c r="Q7" s="627"/>
      <c r="R7" s="627"/>
      <c r="S7" s="627"/>
      <c r="T7" s="627"/>
      <c r="U7" s="90" t="s">
        <v>319</v>
      </c>
    </row>
    <row r="8" spans="1:21" ht="21.95" customHeight="1">
      <c r="E8" s="1"/>
      <c r="H8" s="47"/>
      <c r="I8" s="47"/>
      <c r="J8" s="47"/>
      <c r="K8" s="1" t="s">
        <v>5</v>
      </c>
      <c r="M8" s="302">
        <f>IF(入力シート!I23="",入力シート!I14,入力シート!I23)</f>
        <v>0</v>
      </c>
    </row>
    <row r="9" spans="1:21" ht="21.95" customHeight="1">
      <c r="E9" s="1"/>
      <c r="H9" s="47"/>
      <c r="I9" s="47"/>
      <c r="J9" s="47"/>
      <c r="K9" s="1" t="s">
        <v>6</v>
      </c>
      <c r="M9" s="302">
        <f>IF(入力シート!I24="",入力シート!I15,入力シート!I24)</f>
        <v>0</v>
      </c>
    </row>
    <row r="11" spans="1:21" ht="24" customHeight="1">
      <c r="A11" s="93" t="s">
        <v>871</v>
      </c>
      <c r="D11" s="96"/>
      <c r="E11" s="96"/>
      <c r="F11" s="96"/>
      <c r="G11" s="96"/>
    </row>
    <row r="12" spans="1:21" ht="15" customHeight="1" thickBot="1">
      <c r="A12" s="1" t="s">
        <v>321</v>
      </c>
      <c r="C12" s="18"/>
      <c r="D12" s="18"/>
      <c r="E12" s="18"/>
      <c r="F12" s="18"/>
      <c r="G12" s="18"/>
      <c r="H12" s="47"/>
    </row>
    <row r="13" spans="1:21" ht="18" customHeight="1">
      <c r="A13" s="628" t="s">
        <v>7</v>
      </c>
      <c r="B13" s="629"/>
      <c r="C13" s="629"/>
      <c r="D13" s="630"/>
      <c r="E13" s="631" t="s">
        <v>154</v>
      </c>
      <c r="F13" s="629"/>
      <c r="G13" s="629"/>
      <c r="H13" s="630"/>
      <c r="I13" s="699" t="s">
        <v>8</v>
      </c>
      <c r="J13" s="688" t="s">
        <v>868</v>
      </c>
      <c r="K13" s="660"/>
      <c r="L13" s="660"/>
      <c r="M13" s="660"/>
      <c r="N13" s="660"/>
      <c r="O13" s="660"/>
      <c r="P13" s="660"/>
      <c r="Q13" s="661"/>
      <c r="R13" s="660" t="s">
        <v>869</v>
      </c>
      <c r="S13" s="661"/>
      <c r="T13" s="660" t="s">
        <v>870</v>
      </c>
      <c r="U13" s="664"/>
    </row>
    <row r="14" spans="1:21" ht="18" customHeight="1" thickBot="1">
      <c r="A14" s="97" t="s">
        <v>9</v>
      </c>
      <c r="B14" s="632" t="s">
        <v>10</v>
      </c>
      <c r="C14" s="633"/>
      <c r="D14" s="634"/>
      <c r="E14" s="98" t="s">
        <v>9</v>
      </c>
      <c r="F14" s="632" t="s">
        <v>10</v>
      </c>
      <c r="G14" s="633"/>
      <c r="H14" s="634"/>
      <c r="I14" s="700"/>
      <c r="J14" s="689"/>
      <c r="K14" s="662"/>
      <c r="L14" s="662"/>
      <c r="M14" s="662"/>
      <c r="N14" s="662"/>
      <c r="O14" s="662"/>
      <c r="P14" s="662"/>
      <c r="Q14" s="663"/>
      <c r="R14" s="662"/>
      <c r="S14" s="663"/>
      <c r="T14" s="662"/>
      <c r="U14" s="665"/>
    </row>
    <row r="15" spans="1:21" ht="31.5" customHeight="1" thickTop="1">
      <c r="A15" s="27" t="str">
        <f>IFERROR(INDEX(入力シート!A:A,SMALL(入力シート!$F:$F,1),1),"")</f>
        <v/>
      </c>
      <c r="B15" s="682" t="str">
        <f>IFERROR(INDEX(入力シート!B:B,SMALL(入力シート!$F:$F,1),1),"")</f>
        <v/>
      </c>
      <c r="C15" s="683"/>
      <c r="D15" s="684"/>
      <c r="E15" s="99" t="str">
        <f>IFERROR(INDEX(入力シート!C:C,SMALL(入力シート!$F:$F,1),1),"")</f>
        <v/>
      </c>
      <c r="F15" s="635" t="str">
        <f>IFERROR(INDEX(入力シート!D:D,SMALL(入力シート!$F:$F,1),1),"")</f>
        <v/>
      </c>
      <c r="G15" s="636"/>
      <c r="H15" s="637"/>
      <c r="I15" s="339"/>
      <c r="J15" s="696"/>
      <c r="K15" s="697"/>
      <c r="L15" s="697"/>
      <c r="M15" s="697"/>
      <c r="N15" s="697"/>
      <c r="O15" s="697"/>
      <c r="P15" s="697"/>
      <c r="Q15" s="698"/>
      <c r="R15" s="696"/>
      <c r="S15" s="698"/>
      <c r="T15" s="696"/>
      <c r="U15" s="703"/>
    </row>
    <row r="16" spans="1:21" ht="31.5" customHeight="1">
      <c r="A16" s="27" t="str">
        <f>IFERROR(INDEX(入力シート!A:A,SMALL(入力シート!$F:$F,2),1),"")</f>
        <v/>
      </c>
      <c r="B16" s="676" t="str">
        <f>IFERROR(INDEX(入力シート!B:B,SMALL(入力シート!$F:$F,2),1),"")</f>
        <v/>
      </c>
      <c r="C16" s="677"/>
      <c r="D16" s="678"/>
      <c r="E16" s="100" t="str">
        <f>IFERROR(INDEX(入力シート!C:C,SMALL(入力シート!$F:$F,2),1),"")</f>
        <v/>
      </c>
      <c r="F16" s="676" t="str">
        <f>IFERROR(INDEX(入力シート!D:D,SMALL(入力シート!$F:$F,2),1),"")</f>
        <v/>
      </c>
      <c r="G16" s="677"/>
      <c r="H16" s="678"/>
      <c r="I16" s="338"/>
      <c r="J16" s="693"/>
      <c r="K16" s="694"/>
      <c r="L16" s="694"/>
      <c r="M16" s="694"/>
      <c r="N16" s="694"/>
      <c r="O16" s="694"/>
      <c r="P16" s="694"/>
      <c r="Q16" s="695"/>
      <c r="R16" s="693"/>
      <c r="S16" s="695"/>
      <c r="T16" s="693"/>
      <c r="U16" s="702"/>
    </row>
    <row r="17" spans="1:21" ht="31.5" customHeight="1">
      <c r="A17" s="27" t="str">
        <f>IFERROR(INDEX(入力シート!A:A,SMALL(入力シート!$F:$F,3),1),"")</f>
        <v/>
      </c>
      <c r="B17" s="676" t="str">
        <f>IFERROR(INDEX(入力シート!B:B,SMALL(入力シート!$F:$F,3),1),"")</f>
        <v/>
      </c>
      <c r="C17" s="677"/>
      <c r="D17" s="678"/>
      <c r="E17" s="100" t="str">
        <f>IFERROR(INDEX(入力シート!C:C,SMALL(入力シート!$F:$F,3),1),"")</f>
        <v/>
      </c>
      <c r="F17" s="676" t="str">
        <f>IFERROR(INDEX(入力シート!D:D,SMALL(入力シート!$F:$F,3),1),"")</f>
        <v/>
      </c>
      <c r="G17" s="677"/>
      <c r="H17" s="678"/>
      <c r="I17" s="338"/>
      <c r="J17" s="693"/>
      <c r="K17" s="694"/>
      <c r="L17" s="694"/>
      <c r="M17" s="694"/>
      <c r="N17" s="694"/>
      <c r="O17" s="694"/>
      <c r="P17" s="694"/>
      <c r="Q17" s="695"/>
      <c r="R17" s="693"/>
      <c r="S17" s="695"/>
      <c r="T17" s="693"/>
      <c r="U17" s="702"/>
    </row>
    <row r="18" spans="1:21" ht="30.75" customHeight="1">
      <c r="A18" s="39" t="str">
        <f>IFERROR(INDEX(入力シート!A:A,SMALL(入力シート!$F:$F,4),1),"")</f>
        <v/>
      </c>
      <c r="B18" s="676" t="str">
        <f>IFERROR(INDEX(入力シート!B:B,SMALL(入力シート!$F:$F,4),1),"")</f>
        <v/>
      </c>
      <c r="C18" s="677"/>
      <c r="D18" s="678"/>
      <c r="E18" s="101" t="str">
        <f>IFERROR(INDEX(入力シート!C:C,SMALL(入力シート!$F:$F,4),1),"")</f>
        <v/>
      </c>
      <c r="F18" s="676" t="str">
        <f>IFERROR(INDEX(入力シート!D:D,SMALL(入力シート!$F:$F,4),1),"")</f>
        <v/>
      </c>
      <c r="G18" s="677"/>
      <c r="H18" s="678"/>
      <c r="I18" s="338"/>
      <c r="J18" s="693"/>
      <c r="K18" s="694"/>
      <c r="L18" s="694"/>
      <c r="M18" s="694"/>
      <c r="N18" s="694"/>
      <c r="O18" s="694"/>
      <c r="P18" s="694"/>
      <c r="Q18" s="695"/>
      <c r="R18" s="693"/>
      <c r="S18" s="695"/>
      <c r="T18" s="693"/>
      <c r="U18" s="702"/>
    </row>
    <row r="19" spans="1:21" ht="31.5" customHeight="1" thickBot="1">
      <c r="A19" s="43" t="str">
        <f>IFERROR(INDEX(入力シート!A:A,SMALL(入力シート!$F:$F,5),1),"")</f>
        <v/>
      </c>
      <c r="B19" s="679" t="str">
        <f>IFERROR(INDEX(入力シート!B:B,SMALL(入力シート!$F:$F,5),1),"")</f>
        <v/>
      </c>
      <c r="C19" s="680"/>
      <c r="D19" s="681"/>
      <c r="E19" s="102" t="str">
        <f>IFERROR(INDEX(入力シート!C:C,SMALL(入力シート!$F:$F,5),1),"")</f>
        <v/>
      </c>
      <c r="F19" s="685" t="str">
        <f>IFERROR(INDEX(入力シート!D:D,SMALL(入力シート!$F:$F,5),1),"")</f>
        <v/>
      </c>
      <c r="G19" s="686"/>
      <c r="H19" s="687"/>
      <c r="I19" s="207"/>
      <c r="J19" s="690"/>
      <c r="K19" s="691"/>
      <c r="L19" s="691"/>
      <c r="M19" s="691"/>
      <c r="N19" s="691"/>
      <c r="O19" s="691"/>
      <c r="P19" s="691"/>
      <c r="Q19" s="692"/>
      <c r="R19" s="690"/>
      <c r="S19" s="692"/>
      <c r="T19" s="690"/>
      <c r="U19" s="701"/>
    </row>
    <row r="20" spans="1:21" ht="18.75" customHeight="1">
      <c r="A20" s="627" t="s">
        <v>810</v>
      </c>
      <c r="B20" s="627"/>
      <c r="C20" s="627"/>
      <c r="D20" s="627"/>
      <c r="E20" s="627"/>
      <c r="F20" s="627"/>
      <c r="G20" s="627"/>
      <c r="H20" s="627"/>
      <c r="I20" s="627"/>
      <c r="J20" s="627"/>
      <c r="K20" s="627"/>
      <c r="L20" s="627"/>
      <c r="M20" s="627"/>
      <c r="N20" s="627"/>
      <c r="O20" s="627"/>
      <c r="P20" s="627"/>
      <c r="Q20" s="627"/>
      <c r="R20" s="627"/>
      <c r="S20" s="627"/>
      <c r="T20" s="627"/>
      <c r="U20" s="627"/>
    </row>
    <row r="21" spans="1:21" ht="18.75" customHeight="1">
      <c r="A21" s="47" t="s">
        <v>811</v>
      </c>
      <c r="B21" s="18"/>
      <c r="C21" s="18"/>
      <c r="D21" s="18"/>
      <c r="E21" s="18"/>
      <c r="F21" s="18"/>
      <c r="G21" s="18"/>
      <c r="H21" s="18"/>
      <c r="I21" s="18"/>
      <c r="J21" s="17"/>
      <c r="K21" s="18"/>
      <c r="L21" s="18"/>
      <c r="M21" s="18"/>
      <c r="N21" s="18"/>
      <c r="O21" s="18"/>
      <c r="P21" s="18"/>
      <c r="Q21" s="18"/>
      <c r="R21" s="18"/>
      <c r="S21" s="18"/>
      <c r="T21" s="18"/>
    </row>
    <row r="22" spans="1:21" ht="23.25" customHeight="1" thickBot="1">
      <c r="A22" s="103" t="s">
        <v>318</v>
      </c>
      <c r="B22" s="18"/>
      <c r="C22" s="18"/>
      <c r="D22" s="18"/>
      <c r="F22" s="20"/>
      <c r="G22" s="47"/>
      <c r="H22" s="18"/>
      <c r="I22" s="18"/>
      <c r="J22" s="17"/>
      <c r="K22" s="18"/>
      <c r="L22" s="18"/>
      <c r="M22" s="18"/>
      <c r="N22" s="18"/>
      <c r="O22" s="18"/>
      <c r="P22" s="18"/>
      <c r="Q22" s="18"/>
      <c r="R22" s="18"/>
      <c r="S22" s="18"/>
      <c r="T22" s="18"/>
    </row>
    <row r="23" spans="1:21" ht="31.5" customHeight="1" thickBot="1">
      <c r="A23" s="646" t="s">
        <v>11</v>
      </c>
      <c r="B23" s="647"/>
      <c r="C23" s="647"/>
      <c r="D23" s="647"/>
      <c r="E23" s="647"/>
      <c r="F23" s="647"/>
      <c r="G23" s="647"/>
      <c r="H23" s="647"/>
      <c r="I23" s="647"/>
      <c r="J23" s="647"/>
      <c r="K23" s="647"/>
      <c r="L23" s="647"/>
      <c r="M23" s="647"/>
      <c r="N23" s="652" t="s">
        <v>12</v>
      </c>
      <c r="O23" s="653"/>
      <c r="P23" s="654"/>
      <c r="Q23" s="652" t="s">
        <v>13</v>
      </c>
      <c r="R23" s="653"/>
      <c r="S23" s="653"/>
      <c r="T23" s="653"/>
      <c r="U23" s="666"/>
    </row>
    <row r="24" spans="1:21" ht="15.75" customHeight="1" thickTop="1">
      <c r="A24" s="648"/>
      <c r="B24" s="649"/>
      <c r="C24" s="649"/>
      <c r="D24" s="649"/>
      <c r="E24" s="649"/>
      <c r="F24" s="649"/>
      <c r="G24" s="649"/>
      <c r="H24" s="649"/>
      <c r="I24" s="649"/>
      <c r="J24" s="649"/>
      <c r="K24" s="649"/>
      <c r="L24" s="649"/>
      <c r="M24" s="649"/>
      <c r="N24" s="655"/>
      <c r="O24" s="656"/>
      <c r="P24" s="657"/>
      <c r="Q24" s="223" t="s">
        <v>697</v>
      </c>
      <c r="R24" s="625"/>
      <c r="S24" s="625"/>
      <c r="T24" s="625"/>
      <c r="U24" s="626"/>
    </row>
    <row r="25" spans="1:21" ht="15.75" customHeight="1">
      <c r="A25" s="650"/>
      <c r="B25" s="651"/>
      <c r="C25" s="651"/>
      <c r="D25" s="651"/>
      <c r="E25" s="651"/>
      <c r="F25" s="651"/>
      <c r="G25" s="651"/>
      <c r="H25" s="651"/>
      <c r="I25" s="651"/>
      <c r="J25" s="651"/>
      <c r="K25" s="651"/>
      <c r="L25" s="651"/>
      <c r="M25" s="651"/>
      <c r="N25" s="643"/>
      <c r="O25" s="644"/>
      <c r="P25" s="645"/>
      <c r="Q25" s="222" t="s">
        <v>698</v>
      </c>
      <c r="R25" s="667"/>
      <c r="S25" s="667"/>
      <c r="T25" s="667"/>
      <c r="U25" s="668"/>
    </row>
    <row r="26" spans="1:21" ht="15.75" customHeight="1">
      <c r="A26" s="650"/>
      <c r="B26" s="651"/>
      <c r="C26" s="651"/>
      <c r="D26" s="651"/>
      <c r="E26" s="651"/>
      <c r="F26" s="651"/>
      <c r="G26" s="651"/>
      <c r="H26" s="651"/>
      <c r="I26" s="651"/>
      <c r="J26" s="651"/>
      <c r="K26" s="651"/>
      <c r="L26" s="651"/>
      <c r="M26" s="651"/>
      <c r="N26" s="640"/>
      <c r="O26" s="641"/>
      <c r="P26" s="642"/>
      <c r="Q26" s="220" t="s">
        <v>697</v>
      </c>
      <c r="R26" s="621"/>
      <c r="S26" s="621"/>
      <c r="T26" s="621"/>
      <c r="U26" s="622"/>
    </row>
    <row r="27" spans="1:21" ht="15.75" customHeight="1">
      <c r="A27" s="650"/>
      <c r="B27" s="651"/>
      <c r="C27" s="651"/>
      <c r="D27" s="651"/>
      <c r="E27" s="651"/>
      <c r="F27" s="651"/>
      <c r="G27" s="651"/>
      <c r="H27" s="651"/>
      <c r="I27" s="651"/>
      <c r="J27" s="651"/>
      <c r="K27" s="651"/>
      <c r="L27" s="651"/>
      <c r="M27" s="651"/>
      <c r="N27" s="643"/>
      <c r="O27" s="644"/>
      <c r="P27" s="645"/>
      <c r="Q27" s="219" t="s">
        <v>698</v>
      </c>
      <c r="R27" s="638"/>
      <c r="S27" s="638"/>
      <c r="T27" s="638"/>
      <c r="U27" s="639"/>
    </row>
    <row r="28" spans="1:21" ht="15.75" customHeight="1">
      <c r="A28" s="650"/>
      <c r="B28" s="651"/>
      <c r="C28" s="651"/>
      <c r="D28" s="651"/>
      <c r="E28" s="651"/>
      <c r="F28" s="651"/>
      <c r="G28" s="651"/>
      <c r="H28" s="651"/>
      <c r="I28" s="651"/>
      <c r="J28" s="651"/>
      <c r="K28" s="651"/>
      <c r="L28" s="651"/>
      <c r="M28" s="651"/>
      <c r="N28" s="640"/>
      <c r="O28" s="641"/>
      <c r="P28" s="642"/>
      <c r="Q28" s="220" t="s">
        <v>697</v>
      </c>
      <c r="R28" s="621"/>
      <c r="S28" s="621"/>
      <c r="T28" s="621"/>
      <c r="U28" s="622"/>
    </row>
    <row r="29" spans="1:21" ht="15.75" customHeight="1">
      <c r="A29" s="650"/>
      <c r="B29" s="651"/>
      <c r="C29" s="651"/>
      <c r="D29" s="651"/>
      <c r="E29" s="651"/>
      <c r="F29" s="651"/>
      <c r="G29" s="651"/>
      <c r="H29" s="651"/>
      <c r="I29" s="651"/>
      <c r="J29" s="651"/>
      <c r="K29" s="651"/>
      <c r="L29" s="651"/>
      <c r="M29" s="651"/>
      <c r="N29" s="643"/>
      <c r="O29" s="644"/>
      <c r="P29" s="645"/>
      <c r="Q29" s="219" t="s">
        <v>698</v>
      </c>
      <c r="R29" s="638"/>
      <c r="S29" s="638"/>
      <c r="T29" s="638"/>
      <c r="U29" s="639"/>
    </row>
    <row r="30" spans="1:21" ht="15.75" customHeight="1">
      <c r="A30" s="650"/>
      <c r="B30" s="651"/>
      <c r="C30" s="651"/>
      <c r="D30" s="651"/>
      <c r="E30" s="651"/>
      <c r="F30" s="651"/>
      <c r="G30" s="651"/>
      <c r="H30" s="651"/>
      <c r="I30" s="651"/>
      <c r="J30" s="651"/>
      <c r="K30" s="651"/>
      <c r="L30" s="651"/>
      <c r="M30" s="651"/>
      <c r="N30" s="640"/>
      <c r="O30" s="641"/>
      <c r="P30" s="642"/>
      <c r="Q30" s="220" t="s">
        <v>697</v>
      </c>
      <c r="R30" s="621"/>
      <c r="S30" s="621"/>
      <c r="T30" s="621"/>
      <c r="U30" s="622"/>
    </row>
    <row r="31" spans="1:21" ht="15.75" customHeight="1">
      <c r="A31" s="650"/>
      <c r="B31" s="651"/>
      <c r="C31" s="651"/>
      <c r="D31" s="651"/>
      <c r="E31" s="651"/>
      <c r="F31" s="651"/>
      <c r="G31" s="651"/>
      <c r="H31" s="651"/>
      <c r="I31" s="651"/>
      <c r="J31" s="651"/>
      <c r="K31" s="651"/>
      <c r="L31" s="651"/>
      <c r="M31" s="651"/>
      <c r="N31" s="643"/>
      <c r="O31" s="644"/>
      <c r="P31" s="645"/>
      <c r="Q31" s="219" t="s">
        <v>698</v>
      </c>
      <c r="R31" s="638"/>
      <c r="S31" s="638"/>
      <c r="T31" s="638"/>
      <c r="U31" s="639"/>
    </row>
    <row r="32" spans="1:21" ht="15.75" customHeight="1">
      <c r="A32" s="650"/>
      <c r="B32" s="651"/>
      <c r="C32" s="651"/>
      <c r="D32" s="651"/>
      <c r="E32" s="651"/>
      <c r="F32" s="651"/>
      <c r="G32" s="651"/>
      <c r="H32" s="651"/>
      <c r="I32" s="651"/>
      <c r="J32" s="651"/>
      <c r="K32" s="651"/>
      <c r="L32" s="651"/>
      <c r="M32" s="651"/>
      <c r="N32" s="640"/>
      <c r="O32" s="641"/>
      <c r="P32" s="642"/>
      <c r="Q32" s="220" t="s">
        <v>697</v>
      </c>
      <c r="R32" s="621"/>
      <c r="S32" s="621"/>
      <c r="T32" s="621"/>
      <c r="U32" s="622"/>
    </row>
    <row r="33" spans="1:21" ht="15.75" customHeight="1" thickBot="1">
      <c r="A33" s="669"/>
      <c r="B33" s="670"/>
      <c r="C33" s="670"/>
      <c r="D33" s="670"/>
      <c r="E33" s="670"/>
      <c r="F33" s="670"/>
      <c r="G33" s="670"/>
      <c r="H33" s="670"/>
      <c r="I33" s="670"/>
      <c r="J33" s="670"/>
      <c r="K33" s="670"/>
      <c r="L33" s="670"/>
      <c r="M33" s="670"/>
      <c r="N33" s="673"/>
      <c r="O33" s="674"/>
      <c r="P33" s="675"/>
      <c r="Q33" s="221" t="s">
        <v>698</v>
      </c>
      <c r="R33" s="623"/>
      <c r="S33" s="623"/>
      <c r="T33" s="623"/>
      <c r="U33" s="624"/>
    </row>
    <row r="34" spans="1:21" ht="18.75" customHeight="1">
      <c r="A34" s="116" t="s">
        <v>526</v>
      </c>
      <c r="B34" s="105"/>
      <c r="C34" s="105"/>
      <c r="D34" s="105"/>
      <c r="E34" s="105"/>
      <c r="F34" s="105"/>
      <c r="G34" s="105"/>
      <c r="H34" s="105"/>
      <c r="I34" s="105"/>
      <c r="J34" s="105"/>
      <c r="K34" s="105"/>
      <c r="L34" s="105"/>
      <c r="M34" s="105"/>
      <c r="N34" s="105"/>
      <c r="O34" s="105"/>
      <c r="P34" s="105"/>
      <c r="Q34" s="79"/>
      <c r="R34" s="79"/>
      <c r="S34" s="79"/>
      <c r="T34" s="79"/>
    </row>
    <row r="35" spans="1:21" ht="18.75" customHeight="1">
      <c r="A35" s="18"/>
      <c r="B35" s="105"/>
      <c r="C35" s="105"/>
      <c r="D35" s="105"/>
      <c r="E35" s="105"/>
      <c r="F35" s="105"/>
      <c r="G35" s="105"/>
      <c r="H35" s="105"/>
      <c r="I35" s="105"/>
      <c r="J35" s="105"/>
      <c r="K35" s="105"/>
      <c r="L35" s="105"/>
      <c r="M35" s="105"/>
      <c r="N35" s="105"/>
      <c r="O35" s="105"/>
      <c r="P35" s="105"/>
      <c r="Q35" s="79"/>
      <c r="R35" s="79"/>
      <c r="S35" s="79"/>
      <c r="T35" s="79"/>
    </row>
    <row r="36" spans="1:21" ht="17.25" customHeight="1" thickBot="1">
      <c r="A36" s="103" t="s">
        <v>524</v>
      </c>
      <c r="B36" s="105"/>
      <c r="C36" s="105"/>
      <c r="D36" s="105"/>
      <c r="E36" s="105"/>
      <c r="F36" s="105"/>
      <c r="G36" s="105"/>
      <c r="H36" s="105"/>
      <c r="I36" s="105"/>
      <c r="J36" s="105"/>
      <c r="K36" s="105"/>
      <c r="L36" s="105"/>
      <c r="M36" s="105"/>
      <c r="N36" s="105"/>
      <c r="O36" s="105"/>
      <c r="P36" s="105"/>
      <c r="Q36" s="79"/>
      <c r="R36" s="79"/>
      <c r="S36" s="79"/>
      <c r="T36" s="79"/>
    </row>
    <row r="37" spans="1:21" ht="34.5" customHeight="1">
      <c r="A37" s="671" t="s">
        <v>314</v>
      </c>
      <c r="B37" s="672"/>
      <c r="C37" s="672"/>
      <c r="D37" s="672"/>
      <c r="E37" s="672"/>
      <c r="F37" s="672"/>
      <c r="G37" s="226"/>
      <c r="H37" s="303">
        <f>入力シート!I35</f>
        <v>0</v>
      </c>
      <c r="I37" s="227"/>
      <c r="J37" s="105"/>
      <c r="K37" s="105"/>
      <c r="L37" s="105"/>
      <c r="M37" s="105"/>
      <c r="N37" s="105"/>
      <c r="O37" s="105"/>
      <c r="P37" s="105"/>
      <c r="Q37" s="79"/>
      <c r="R37" s="79"/>
      <c r="S37" s="79"/>
      <c r="T37" s="79"/>
    </row>
    <row r="38" spans="1:21" ht="17.25" customHeight="1">
      <c r="A38" s="116" t="s">
        <v>527</v>
      </c>
      <c r="B38" s="106"/>
      <c r="C38" s="106"/>
      <c r="D38" s="106"/>
      <c r="E38" s="106"/>
      <c r="F38" s="106"/>
      <c r="G38" s="106"/>
      <c r="H38" s="106"/>
      <c r="I38" s="107"/>
      <c r="J38" s="107"/>
      <c r="K38" s="107"/>
      <c r="L38" s="107"/>
      <c r="M38" s="107"/>
      <c r="N38" s="107"/>
      <c r="O38" s="107"/>
      <c r="P38" s="107"/>
      <c r="Q38" s="79"/>
      <c r="R38" s="79"/>
      <c r="S38" s="79"/>
      <c r="T38" s="79"/>
    </row>
    <row r="39" spans="1:21" ht="17.25" customHeight="1">
      <c r="A39" s="116"/>
      <c r="B39" s="106"/>
      <c r="C39" s="106"/>
      <c r="D39" s="106"/>
      <c r="E39" s="106"/>
      <c r="F39" s="106"/>
      <c r="G39" s="106"/>
      <c r="H39" s="106"/>
      <c r="I39" s="107"/>
      <c r="J39" s="107"/>
      <c r="K39" s="107"/>
      <c r="L39" s="107"/>
      <c r="M39" s="107"/>
      <c r="N39" s="107"/>
      <c r="O39" s="107"/>
      <c r="P39" s="107"/>
      <c r="Q39" s="79"/>
      <c r="R39" s="79"/>
      <c r="S39" s="79"/>
      <c r="T39" s="79"/>
    </row>
    <row r="40" spans="1:21" ht="17.25" customHeight="1">
      <c r="A40" s="108"/>
      <c r="B40" s="109"/>
      <c r="C40" s="109"/>
      <c r="D40" s="109"/>
      <c r="E40" s="109"/>
      <c r="F40" s="109"/>
      <c r="G40" s="109"/>
      <c r="H40" s="109"/>
      <c r="I40" s="110"/>
      <c r="J40" s="110"/>
      <c r="K40" s="110"/>
      <c r="L40" s="110"/>
      <c r="M40" s="110"/>
      <c r="N40" s="110"/>
      <c r="O40" s="110"/>
      <c r="P40" s="110"/>
      <c r="Q40" s="111"/>
      <c r="R40" s="111"/>
      <c r="S40" s="111"/>
      <c r="T40" s="111"/>
      <c r="U40" s="108"/>
    </row>
    <row r="41" spans="1:21" ht="12.75" customHeight="1">
      <c r="A41" s="18" t="s">
        <v>875</v>
      </c>
      <c r="B41" s="106"/>
      <c r="C41" s="106"/>
      <c r="D41" s="106"/>
      <c r="E41" s="106"/>
      <c r="F41" s="106"/>
      <c r="G41" s="106"/>
      <c r="H41" s="106"/>
      <c r="I41" s="107"/>
      <c r="J41" s="107"/>
      <c r="K41" s="107"/>
      <c r="L41" s="107"/>
      <c r="M41" s="107"/>
      <c r="N41" s="107"/>
      <c r="O41" s="107"/>
      <c r="P41" s="107"/>
      <c r="Q41" s="79"/>
      <c r="R41" s="79"/>
      <c r="S41" s="79"/>
      <c r="T41" s="79"/>
    </row>
    <row r="42" spans="1:21" ht="25.5" customHeight="1">
      <c r="A42" s="93" t="s">
        <v>812</v>
      </c>
      <c r="F42" s="47"/>
      <c r="G42" s="47"/>
      <c r="H42" s="47"/>
      <c r="I42" s="47"/>
      <c r="J42" s="47"/>
      <c r="K42" s="112"/>
      <c r="N42" s="1" t="s">
        <v>14</v>
      </c>
      <c r="P42" s="1"/>
      <c r="Q42" s="113"/>
      <c r="R42" s="114"/>
      <c r="S42" s="115"/>
    </row>
    <row r="43" spans="1:21" ht="25.5" customHeight="1">
      <c r="F43" s="47"/>
      <c r="G43" s="47"/>
      <c r="H43" s="1" t="s">
        <v>864</v>
      </c>
      <c r="I43" s="47"/>
      <c r="J43" s="47"/>
      <c r="K43" s="112"/>
      <c r="N43" s="1" t="s">
        <v>552</v>
      </c>
      <c r="P43" s="1"/>
      <c r="Q43" s="1"/>
      <c r="R43" s="1"/>
      <c r="S43" s="1"/>
    </row>
    <row r="44" spans="1:21" ht="25.5" customHeight="1">
      <c r="F44" s="47"/>
      <c r="G44" s="47"/>
      <c r="H44" s="47"/>
      <c r="I44" s="47"/>
      <c r="J44" s="47"/>
      <c r="K44" s="112"/>
    </row>
    <row r="45" spans="1:21" ht="18" customHeight="1"/>
    <row r="46" spans="1:21" ht="18" customHeight="1">
      <c r="A46" s="1" t="s">
        <v>15</v>
      </c>
    </row>
    <row r="47" spans="1:21" ht="18" customHeight="1">
      <c r="A47" s="340" t="s">
        <v>16</v>
      </c>
    </row>
    <row r="48" spans="1:21" ht="18" customHeight="1">
      <c r="F48" s="47"/>
      <c r="G48" s="47"/>
      <c r="H48" s="47"/>
      <c r="I48" s="47"/>
      <c r="J48" s="47"/>
      <c r="K48" s="112"/>
    </row>
    <row r="49" spans="6:11" ht="18" customHeight="1">
      <c r="F49" s="47"/>
      <c r="G49" s="47"/>
      <c r="H49" s="47"/>
      <c r="I49" s="47"/>
      <c r="J49" s="47"/>
      <c r="K49" s="112"/>
    </row>
    <row r="50" spans="6:11" ht="18" customHeight="1">
      <c r="F50" s="47"/>
      <c r="G50" s="47"/>
      <c r="H50" s="47"/>
      <c r="I50" s="47"/>
      <c r="J50" s="47"/>
      <c r="K50" s="112"/>
    </row>
    <row r="51" spans="6:11" ht="12">
      <c r="F51" s="47"/>
      <c r="G51" s="47"/>
      <c r="H51" s="47"/>
      <c r="I51" s="47"/>
      <c r="J51" s="47"/>
    </row>
  </sheetData>
  <sheetProtection selectLockedCells="1"/>
  <mergeCells count="62">
    <mergeCell ref="R19:S19"/>
    <mergeCell ref="R18:S18"/>
    <mergeCell ref="R17:S17"/>
    <mergeCell ref="R16:S16"/>
    <mergeCell ref="R15:S15"/>
    <mergeCell ref="T19:U19"/>
    <mergeCell ref="T18:U18"/>
    <mergeCell ref="T17:U17"/>
    <mergeCell ref="T16:U16"/>
    <mergeCell ref="T15:U15"/>
    <mergeCell ref="F16:H16"/>
    <mergeCell ref="F17:H17"/>
    <mergeCell ref="F18:H18"/>
    <mergeCell ref="F19:H19"/>
    <mergeCell ref="J13:Q14"/>
    <mergeCell ref="J19:Q19"/>
    <mergeCell ref="J18:Q18"/>
    <mergeCell ref="J17:Q17"/>
    <mergeCell ref="J16:Q16"/>
    <mergeCell ref="J15:Q15"/>
    <mergeCell ref="I13:I14"/>
    <mergeCell ref="B16:D16"/>
    <mergeCell ref="B17:D17"/>
    <mergeCell ref="B18:D18"/>
    <mergeCell ref="B19:D19"/>
    <mergeCell ref="B14:D14"/>
    <mergeCell ref="B15:D15"/>
    <mergeCell ref="A32:M33"/>
    <mergeCell ref="A37:F37"/>
    <mergeCell ref="A26:M27"/>
    <mergeCell ref="N26:P27"/>
    <mergeCell ref="A28:M29"/>
    <mergeCell ref="N28:P29"/>
    <mergeCell ref="A30:M31"/>
    <mergeCell ref="N32:P33"/>
    <mergeCell ref="Q23:U23"/>
    <mergeCell ref="R25:U25"/>
    <mergeCell ref="R26:U26"/>
    <mergeCell ref="R27:U27"/>
    <mergeCell ref="R28:U28"/>
    <mergeCell ref="M4:U4"/>
    <mergeCell ref="M6:U6"/>
    <mergeCell ref="M5:U5"/>
    <mergeCell ref="M7:T7"/>
    <mergeCell ref="R13:S14"/>
    <mergeCell ref="T13:U14"/>
    <mergeCell ref="R32:U32"/>
    <mergeCell ref="R33:U33"/>
    <mergeCell ref="R24:U24"/>
    <mergeCell ref="A20:U20"/>
    <mergeCell ref="A13:D13"/>
    <mergeCell ref="E13:H13"/>
    <mergeCell ref="F14:H14"/>
    <mergeCell ref="F15:H15"/>
    <mergeCell ref="R29:U29"/>
    <mergeCell ref="N30:P31"/>
    <mergeCell ref="A23:M23"/>
    <mergeCell ref="A24:M25"/>
    <mergeCell ref="N23:P23"/>
    <mergeCell ref="N24:P25"/>
    <mergeCell ref="R30:U30"/>
    <mergeCell ref="R31:U31"/>
  </mergeCells>
  <phoneticPr fontId="1"/>
  <printOptions horizontalCentered="1"/>
  <pageMargins left="0.39370078740157483" right="0.39370078740157483" top="0.39370078740157483" bottom="0.59055118110236227" header="0.51181102362204722" footer="0.31496062992125984"/>
  <pageSetup paperSize="9" scale="84" firstPageNumber="11" orientation="portrait" blackAndWhite="1" useFirstPageNumber="1" horizontalDpi="1200" r:id="rId1"/>
  <headerFooter alignWithMargins="0">
    <oddFooter>&amp;R[令和５年度版]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U51"/>
  <sheetViews>
    <sheetView showGridLines="0" view="pageBreakPreview" topLeftCell="A22" zoomScaleNormal="100" zoomScaleSheetLayoutView="100" workbookViewId="0">
      <selection activeCell="I9" sqref="I9:Q9"/>
    </sheetView>
  </sheetViews>
  <sheetFormatPr defaultColWidth="9" defaultRowHeight="13.5"/>
  <cols>
    <col min="1" max="5" width="4.875" style="47" customWidth="1"/>
    <col min="6" max="10" width="4.875" style="1" customWidth="1"/>
    <col min="11" max="21" width="4.875" style="47" customWidth="1"/>
    <col min="22" max="16384" width="9" style="47"/>
  </cols>
  <sheetData>
    <row r="1" spans="1:21">
      <c r="A1" s="47" t="s">
        <v>17</v>
      </c>
      <c r="C1" s="90"/>
      <c r="D1" s="90"/>
      <c r="E1" s="90"/>
    </row>
    <row r="2" spans="1:21" ht="29.25" customHeight="1">
      <c r="D2" s="91" t="s">
        <v>807</v>
      </c>
      <c r="S2" s="92" t="s">
        <v>18</v>
      </c>
    </row>
    <row r="3" spans="1:21" ht="29.25" customHeight="1">
      <c r="A3" s="93" t="s">
        <v>818</v>
      </c>
    </row>
    <row r="4" spans="1:21" ht="21.95" customHeight="1">
      <c r="E4" s="93" t="s">
        <v>2</v>
      </c>
      <c r="F4" s="47"/>
      <c r="J4" s="47"/>
      <c r="K4" s="1" t="s">
        <v>138</v>
      </c>
      <c r="M4" s="658">
        <f>'付票 '!M4:U4</f>
        <v>0</v>
      </c>
      <c r="N4" s="658"/>
      <c r="O4" s="658"/>
      <c r="P4" s="658"/>
      <c r="Q4" s="658"/>
      <c r="R4" s="658"/>
      <c r="S4" s="658"/>
      <c r="T4" s="658"/>
      <c r="U4" s="658"/>
    </row>
    <row r="5" spans="1:21" ht="21.95" customHeight="1">
      <c r="E5" s="94" t="s">
        <v>320</v>
      </c>
      <c r="F5" s="94"/>
      <c r="G5" s="94"/>
      <c r="H5" s="94"/>
      <c r="I5" s="94"/>
      <c r="J5" s="47"/>
      <c r="K5" s="95" t="s">
        <v>3</v>
      </c>
      <c r="M5" s="659">
        <f>'付票 '!M5:U5</f>
        <v>0</v>
      </c>
      <c r="N5" s="659"/>
      <c r="O5" s="659"/>
      <c r="P5" s="659"/>
      <c r="Q5" s="659"/>
      <c r="R5" s="659"/>
      <c r="S5" s="659"/>
      <c r="T5" s="659"/>
      <c r="U5" s="659"/>
    </row>
    <row r="6" spans="1:21" ht="21.95" customHeight="1">
      <c r="E6" s="94" t="s">
        <v>153</v>
      </c>
      <c r="F6" s="94"/>
      <c r="G6" s="94"/>
      <c r="H6" s="94"/>
      <c r="I6" s="94"/>
      <c r="J6" s="47"/>
      <c r="K6" s="1" t="s">
        <v>4</v>
      </c>
      <c r="M6" s="658">
        <f>'付票 '!M6:U6</f>
        <v>0</v>
      </c>
      <c r="N6" s="658"/>
      <c r="O6" s="658"/>
      <c r="P6" s="658"/>
      <c r="Q6" s="658"/>
      <c r="R6" s="658"/>
      <c r="S6" s="658"/>
      <c r="T6" s="658"/>
      <c r="U6" s="658"/>
    </row>
    <row r="7" spans="1:21" ht="21.95" customHeight="1">
      <c r="E7" s="1"/>
      <c r="H7" s="47"/>
      <c r="I7" s="47"/>
      <c r="J7" s="47"/>
      <c r="M7" s="627" t="str">
        <f>'付票 '!M7:T7</f>
        <v xml:space="preserve"> 　</v>
      </c>
      <c r="N7" s="627"/>
      <c r="O7" s="627"/>
      <c r="P7" s="627"/>
      <c r="Q7" s="627"/>
      <c r="R7" s="627"/>
      <c r="S7" s="627"/>
      <c r="T7" s="627"/>
      <c r="U7" s="90" t="s">
        <v>319</v>
      </c>
    </row>
    <row r="8" spans="1:21" ht="21.95" customHeight="1">
      <c r="E8" s="1"/>
      <c r="H8" s="47"/>
      <c r="I8" s="47"/>
      <c r="J8" s="47"/>
      <c r="K8" s="1" t="s">
        <v>5</v>
      </c>
      <c r="M8" s="302">
        <f>'付票 '!M8</f>
        <v>0</v>
      </c>
    </row>
    <row r="9" spans="1:21" ht="21.95" customHeight="1">
      <c r="E9" s="1"/>
      <c r="H9" s="47"/>
      <c r="I9" s="47"/>
      <c r="J9" s="47"/>
      <c r="K9" s="1" t="s">
        <v>6</v>
      </c>
      <c r="M9" s="302">
        <f>'付票 '!M9</f>
        <v>0</v>
      </c>
    </row>
    <row r="11" spans="1:21" ht="24" customHeight="1">
      <c r="A11" s="93" t="s">
        <v>871</v>
      </c>
      <c r="D11" s="96"/>
      <c r="E11" s="96"/>
      <c r="F11" s="96"/>
      <c r="G11" s="96"/>
    </row>
    <row r="12" spans="1:21" ht="15" customHeight="1" thickBot="1">
      <c r="A12" s="1" t="s">
        <v>321</v>
      </c>
      <c r="C12" s="18"/>
      <c r="D12" s="18"/>
      <c r="E12" s="18"/>
      <c r="F12" s="18"/>
      <c r="G12" s="18"/>
      <c r="H12" s="47"/>
    </row>
    <row r="13" spans="1:21" ht="18" customHeight="1">
      <c r="A13" s="628" t="s">
        <v>7</v>
      </c>
      <c r="B13" s="629"/>
      <c r="C13" s="629"/>
      <c r="D13" s="630"/>
      <c r="E13" s="631" t="s">
        <v>154</v>
      </c>
      <c r="F13" s="629"/>
      <c r="G13" s="629"/>
      <c r="H13" s="630"/>
      <c r="I13" s="699" t="s">
        <v>8</v>
      </c>
      <c r="J13" s="688" t="s">
        <v>868</v>
      </c>
      <c r="K13" s="660"/>
      <c r="L13" s="660"/>
      <c r="M13" s="660"/>
      <c r="N13" s="660"/>
      <c r="O13" s="660"/>
      <c r="P13" s="660"/>
      <c r="Q13" s="661"/>
      <c r="R13" s="660" t="s">
        <v>869</v>
      </c>
      <c r="S13" s="661"/>
      <c r="T13" s="660" t="s">
        <v>870</v>
      </c>
      <c r="U13" s="664"/>
    </row>
    <row r="14" spans="1:21" ht="18" customHeight="1" thickBot="1">
      <c r="A14" s="97" t="s">
        <v>9</v>
      </c>
      <c r="B14" s="632" t="s">
        <v>10</v>
      </c>
      <c r="C14" s="633"/>
      <c r="D14" s="634"/>
      <c r="E14" s="98" t="s">
        <v>9</v>
      </c>
      <c r="F14" s="632" t="s">
        <v>10</v>
      </c>
      <c r="G14" s="633"/>
      <c r="H14" s="634"/>
      <c r="I14" s="700"/>
      <c r="J14" s="689"/>
      <c r="K14" s="662"/>
      <c r="L14" s="662"/>
      <c r="M14" s="662"/>
      <c r="N14" s="662"/>
      <c r="O14" s="662"/>
      <c r="P14" s="662"/>
      <c r="Q14" s="663"/>
      <c r="R14" s="662"/>
      <c r="S14" s="663"/>
      <c r="T14" s="662"/>
      <c r="U14" s="665"/>
    </row>
    <row r="15" spans="1:21" ht="31.5" customHeight="1" thickTop="1">
      <c r="A15" s="232" t="str">
        <f>'付票 '!A15</f>
        <v/>
      </c>
      <c r="B15" s="682" t="str">
        <f>'付票 '!B15</f>
        <v/>
      </c>
      <c r="C15" s="683"/>
      <c r="D15" s="683"/>
      <c r="E15" s="233" t="str">
        <f>'付票 '!E15</f>
        <v/>
      </c>
      <c r="F15" s="635" t="str">
        <f>'付票 '!F15</f>
        <v/>
      </c>
      <c r="G15" s="636"/>
      <c r="H15" s="637"/>
      <c r="I15" s="234">
        <f>'付票 '!I15</f>
        <v>0</v>
      </c>
      <c r="J15" s="737">
        <f>'付票 '!J15</f>
        <v>0</v>
      </c>
      <c r="K15" s="742"/>
      <c r="L15" s="742"/>
      <c r="M15" s="742"/>
      <c r="N15" s="742"/>
      <c r="O15" s="742"/>
      <c r="P15" s="742"/>
      <c r="Q15" s="738"/>
      <c r="R15" s="737">
        <f>'付票 '!R15</f>
        <v>0</v>
      </c>
      <c r="S15" s="738"/>
      <c r="T15" s="737">
        <f>'付票 '!T15</f>
        <v>0</v>
      </c>
      <c r="U15" s="741"/>
    </row>
    <row r="16" spans="1:21" ht="31.5" customHeight="1">
      <c r="A16" s="236" t="str">
        <f>'付票 '!A16</f>
        <v/>
      </c>
      <c r="B16" s="676" t="str">
        <f>'付票 '!B16</f>
        <v/>
      </c>
      <c r="C16" s="677"/>
      <c r="D16" s="677"/>
      <c r="E16" s="101" t="str">
        <f>'付票 '!E16</f>
        <v/>
      </c>
      <c r="F16" s="676" t="str">
        <f>'付票 '!F16</f>
        <v/>
      </c>
      <c r="G16" s="677"/>
      <c r="H16" s="678"/>
      <c r="I16" s="231">
        <f>'付票 '!I16</f>
        <v>0</v>
      </c>
      <c r="J16" s="717">
        <f>'付票 '!J16</f>
        <v>0</v>
      </c>
      <c r="K16" s="718"/>
      <c r="L16" s="718"/>
      <c r="M16" s="718"/>
      <c r="N16" s="718"/>
      <c r="O16" s="718"/>
      <c r="P16" s="718"/>
      <c r="Q16" s="719"/>
      <c r="R16" s="717">
        <f>'付票 '!R16</f>
        <v>0</v>
      </c>
      <c r="S16" s="719"/>
      <c r="T16" s="717">
        <f>'付票 '!T16</f>
        <v>0</v>
      </c>
      <c r="U16" s="740"/>
    </row>
    <row r="17" spans="1:21" ht="31.5" customHeight="1">
      <c r="A17" s="236" t="str">
        <f>'付票 '!A17</f>
        <v/>
      </c>
      <c r="B17" s="676" t="str">
        <f>'付票 '!B17</f>
        <v/>
      </c>
      <c r="C17" s="677"/>
      <c r="D17" s="677"/>
      <c r="E17" s="101" t="str">
        <f>'付票 '!E17</f>
        <v/>
      </c>
      <c r="F17" s="635" t="str">
        <f>'付票 '!F17</f>
        <v/>
      </c>
      <c r="G17" s="636"/>
      <c r="H17" s="637"/>
      <c r="I17" s="231">
        <f>'付票 '!I17</f>
        <v>0</v>
      </c>
      <c r="J17" s="717">
        <f>'付票 '!J17</f>
        <v>0</v>
      </c>
      <c r="K17" s="718"/>
      <c r="L17" s="718"/>
      <c r="M17" s="718"/>
      <c r="N17" s="718"/>
      <c r="O17" s="718"/>
      <c r="P17" s="718"/>
      <c r="Q17" s="719"/>
      <c r="R17" s="717">
        <f>'付票 '!R17</f>
        <v>0</v>
      </c>
      <c r="S17" s="719"/>
      <c r="T17" s="717">
        <f>'付票 '!T17</f>
        <v>0</v>
      </c>
      <c r="U17" s="740"/>
    </row>
    <row r="18" spans="1:21" ht="30.75" customHeight="1">
      <c r="A18" s="236" t="str">
        <f>'付票 '!A18</f>
        <v/>
      </c>
      <c r="B18" s="676" t="str">
        <f>'付票 '!B18</f>
        <v/>
      </c>
      <c r="C18" s="677"/>
      <c r="D18" s="677"/>
      <c r="E18" s="101" t="str">
        <f>'付票 '!E18</f>
        <v/>
      </c>
      <c r="F18" s="635" t="str">
        <f>'付票 '!F18</f>
        <v/>
      </c>
      <c r="G18" s="636"/>
      <c r="H18" s="637"/>
      <c r="I18" s="231">
        <f>'付票 '!I18</f>
        <v>0</v>
      </c>
      <c r="J18" s="717">
        <f>'付票 '!J18</f>
        <v>0</v>
      </c>
      <c r="K18" s="718"/>
      <c r="L18" s="718"/>
      <c r="M18" s="718"/>
      <c r="N18" s="718"/>
      <c r="O18" s="718"/>
      <c r="P18" s="718"/>
      <c r="Q18" s="719"/>
      <c r="R18" s="717">
        <f>'付票 '!R18</f>
        <v>0</v>
      </c>
      <c r="S18" s="719"/>
      <c r="T18" s="717">
        <f>'付票 '!T18</f>
        <v>0</v>
      </c>
      <c r="U18" s="740"/>
    </row>
    <row r="19" spans="1:21" ht="31.5" customHeight="1" thickBot="1">
      <c r="A19" s="336" t="str">
        <f>'付票 '!A19</f>
        <v/>
      </c>
      <c r="B19" s="679" t="str">
        <f>'付票 '!B19</f>
        <v/>
      </c>
      <c r="C19" s="680"/>
      <c r="D19" s="680"/>
      <c r="E19" s="337" t="str">
        <f>'付票 '!E19</f>
        <v/>
      </c>
      <c r="F19" s="685" t="str">
        <f>'付票 '!F19</f>
        <v/>
      </c>
      <c r="G19" s="686"/>
      <c r="H19" s="687"/>
      <c r="I19" s="235">
        <f>'付票 '!I19</f>
        <v>0</v>
      </c>
      <c r="J19" s="725">
        <f>'付票 '!J19</f>
        <v>0</v>
      </c>
      <c r="K19" s="726"/>
      <c r="L19" s="726"/>
      <c r="M19" s="726"/>
      <c r="N19" s="726"/>
      <c r="O19" s="726"/>
      <c r="P19" s="726"/>
      <c r="Q19" s="727"/>
      <c r="R19" s="725">
        <f>'付票 '!R19</f>
        <v>0</v>
      </c>
      <c r="S19" s="727"/>
      <c r="T19" s="725">
        <f>'付票 '!T19</f>
        <v>0</v>
      </c>
      <c r="U19" s="739"/>
    </row>
    <row r="20" spans="1:21" ht="18.75" customHeight="1">
      <c r="A20" s="627" t="s">
        <v>810</v>
      </c>
      <c r="B20" s="627"/>
      <c r="C20" s="627"/>
      <c r="D20" s="627"/>
      <c r="E20" s="627"/>
      <c r="F20" s="627"/>
      <c r="G20" s="627"/>
      <c r="H20" s="627"/>
      <c r="I20" s="627"/>
      <c r="J20" s="627"/>
      <c r="K20" s="627"/>
      <c r="L20" s="627"/>
      <c r="M20" s="627"/>
      <c r="N20" s="627"/>
      <c r="O20" s="627"/>
      <c r="P20" s="627"/>
      <c r="Q20" s="627"/>
      <c r="R20" s="627"/>
      <c r="S20" s="627"/>
      <c r="T20" s="627"/>
      <c r="U20" s="627"/>
    </row>
    <row r="21" spans="1:21" ht="18.75" customHeight="1">
      <c r="A21" s="47" t="s">
        <v>811</v>
      </c>
      <c r="B21" s="18"/>
      <c r="C21" s="18"/>
      <c r="D21" s="18"/>
      <c r="E21" s="18"/>
      <c r="F21" s="18"/>
      <c r="G21" s="18"/>
      <c r="H21" s="18"/>
      <c r="I21" s="18"/>
      <c r="J21" s="17"/>
      <c r="K21" s="18"/>
      <c r="L21" s="18"/>
      <c r="M21" s="18"/>
      <c r="N21" s="18"/>
      <c r="O21" s="18"/>
      <c r="P21" s="18"/>
      <c r="Q21" s="18"/>
      <c r="R21" s="18"/>
      <c r="S21" s="18"/>
      <c r="T21" s="18"/>
    </row>
    <row r="22" spans="1:21" ht="23.25" customHeight="1" thickBot="1">
      <c r="A22" s="103" t="s">
        <v>318</v>
      </c>
      <c r="B22" s="18"/>
      <c r="C22" s="18"/>
      <c r="D22" s="18"/>
      <c r="F22" s="20"/>
      <c r="G22" s="47"/>
      <c r="H22" s="18"/>
      <c r="I22" s="18"/>
      <c r="J22" s="17"/>
      <c r="K22" s="18"/>
      <c r="L22" s="18"/>
      <c r="M22" s="18"/>
      <c r="N22" s="18"/>
      <c r="O22" s="18"/>
      <c r="P22" s="18"/>
      <c r="Q22" s="18"/>
      <c r="R22" s="18"/>
      <c r="S22" s="18"/>
      <c r="T22" s="18"/>
    </row>
    <row r="23" spans="1:21" ht="31.5" customHeight="1" thickBot="1">
      <c r="A23" s="704" t="s">
        <v>11</v>
      </c>
      <c r="B23" s="653"/>
      <c r="C23" s="653"/>
      <c r="D23" s="653"/>
      <c r="E23" s="653"/>
      <c r="F23" s="653"/>
      <c r="G23" s="653"/>
      <c r="H23" s="653"/>
      <c r="I23" s="653"/>
      <c r="J23" s="653"/>
      <c r="K23" s="653"/>
      <c r="L23" s="653"/>
      <c r="M23" s="654"/>
      <c r="N23" s="652" t="s">
        <v>12</v>
      </c>
      <c r="O23" s="653"/>
      <c r="P23" s="654"/>
      <c r="Q23" s="652" t="s">
        <v>13</v>
      </c>
      <c r="R23" s="653"/>
      <c r="S23" s="653"/>
      <c r="T23" s="653"/>
      <c r="U23" s="666"/>
    </row>
    <row r="24" spans="1:21" ht="15.75" customHeight="1" thickTop="1">
      <c r="A24" s="728">
        <f>'付票 '!A24:M25</f>
        <v>0</v>
      </c>
      <c r="B24" s="729"/>
      <c r="C24" s="729"/>
      <c r="D24" s="729"/>
      <c r="E24" s="729"/>
      <c r="F24" s="729"/>
      <c r="G24" s="729"/>
      <c r="H24" s="729"/>
      <c r="I24" s="729"/>
      <c r="J24" s="729"/>
      <c r="K24" s="729"/>
      <c r="L24" s="729"/>
      <c r="M24" s="730"/>
      <c r="N24" s="736">
        <f>'付票 '!N24:P25</f>
        <v>0</v>
      </c>
      <c r="O24" s="729"/>
      <c r="P24" s="730"/>
      <c r="Q24" s="223" t="s">
        <v>697</v>
      </c>
      <c r="R24" s="713" t="str">
        <f>IF('付票 '!R24=0,"",'付票 '!R24)</f>
        <v/>
      </c>
      <c r="S24" s="713"/>
      <c r="T24" s="713"/>
      <c r="U24" s="714"/>
    </row>
    <row r="25" spans="1:21" ht="15.75" customHeight="1">
      <c r="A25" s="708"/>
      <c r="B25" s="709"/>
      <c r="C25" s="709"/>
      <c r="D25" s="709"/>
      <c r="E25" s="709"/>
      <c r="F25" s="709"/>
      <c r="G25" s="709"/>
      <c r="H25" s="709"/>
      <c r="I25" s="709"/>
      <c r="J25" s="709"/>
      <c r="K25" s="709"/>
      <c r="L25" s="709"/>
      <c r="M25" s="710"/>
      <c r="N25" s="724"/>
      <c r="O25" s="709"/>
      <c r="P25" s="710"/>
      <c r="Q25" s="222" t="s">
        <v>698</v>
      </c>
      <c r="R25" s="733" t="str">
        <f>IF('付票 '!R25=0,"",'付票 '!R25)</f>
        <v/>
      </c>
      <c r="S25" s="733"/>
      <c r="T25" s="733"/>
      <c r="U25" s="734"/>
    </row>
    <row r="26" spans="1:21" ht="15.75" customHeight="1">
      <c r="A26" s="705">
        <f>'付票 '!A26:M27</f>
        <v>0</v>
      </c>
      <c r="B26" s="706"/>
      <c r="C26" s="706"/>
      <c r="D26" s="706"/>
      <c r="E26" s="706"/>
      <c r="F26" s="706"/>
      <c r="G26" s="706"/>
      <c r="H26" s="706"/>
      <c r="I26" s="706"/>
      <c r="J26" s="706"/>
      <c r="K26" s="706"/>
      <c r="L26" s="706"/>
      <c r="M26" s="707"/>
      <c r="N26" s="723">
        <f>'付票 '!N26:P27</f>
        <v>0</v>
      </c>
      <c r="O26" s="706"/>
      <c r="P26" s="707"/>
      <c r="Q26" s="220" t="s">
        <v>697</v>
      </c>
      <c r="R26" s="715" t="str">
        <f>IF('付票 '!R26=0,"",'付票 '!R26)</f>
        <v/>
      </c>
      <c r="S26" s="715"/>
      <c r="T26" s="715"/>
      <c r="U26" s="716"/>
    </row>
    <row r="27" spans="1:21" ht="15.75" customHeight="1">
      <c r="A27" s="708"/>
      <c r="B27" s="709"/>
      <c r="C27" s="709"/>
      <c r="D27" s="709"/>
      <c r="E27" s="709"/>
      <c r="F27" s="709"/>
      <c r="G27" s="709"/>
      <c r="H27" s="709"/>
      <c r="I27" s="709"/>
      <c r="J27" s="709"/>
      <c r="K27" s="709"/>
      <c r="L27" s="709"/>
      <c r="M27" s="710"/>
      <c r="N27" s="724"/>
      <c r="O27" s="709"/>
      <c r="P27" s="710"/>
      <c r="Q27" s="219" t="s">
        <v>698</v>
      </c>
      <c r="R27" s="711" t="str">
        <f>IF('付票 '!R27=0,"",'付票 '!R27)</f>
        <v/>
      </c>
      <c r="S27" s="711"/>
      <c r="T27" s="711"/>
      <c r="U27" s="712"/>
    </row>
    <row r="28" spans="1:21" ht="15.75" customHeight="1">
      <c r="A28" s="705">
        <f>'付票 '!A28:M29</f>
        <v>0</v>
      </c>
      <c r="B28" s="706"/>
      <c r="C28" s="706"/>
      <c r="D28" s="706"/>
      <c r="E28" s="706"/>
      <c r="F28" s="706"/>
      <c r="G28" s="706"/>
      <c r="H28" s="706"/>
      <c r="I28" s="706"/>
      <c r="J28" s="706"/>
      <c r="K28" s="706"/>
      <c r="L28" s="706"/>
      <c r="M28" s="707"/>
      <c r="N28" s="723">
        <f>'付票 '!N28:P29</f>
        <v>0</v>
      </c>
      <c r="O28" s="706"/>
      <c r="P28" s="707"/>
      <c r="Q28" s="220" t="s">
        <v>697</v>
      </c>
      <c r="R28" s="715" t="str">
        <f>IF('付票 '!R28=0,"",'付票 '!R28)</f>
        <v/>
      </c>
      <c r="S28" s="715"/>
      <c r="T28" s="715"/>
      <c r="U28" s="716"/>
    </row>
    <row r="29" spans="1:21" ht="15.75" customHeight="1">
      <c r="A29" s="708"/>
      <c r="B29" s="709"/>
      <c r="C29" s="709"/>
      <c r="D29" s="709"/>
      <c r="E29" s="709"/>
      <c r="F29" s="709"/>
      <c r="G29" s="709"/>
      <c r="H29" s="709"/>
      <c r="I29" s="709"/>
      <c r="J29" s="709"/>
      <c r="K29" s="709"/>
      <c r="L29" s="709"/>
      <c r="M29" s="710"/>
      <c r="N29" s="724"/>
      <c r="O29" s="709"/>
      <c r="P29" s="710"/>
      <c r="Q29" s="219" t="s">
        <v>698</v>
      </c>
      <c r="R29" s="711" t="str">
        <f>IF('付票 '!R29=0,"",'付票 '!R29)</f>
        <v/>
      </c>
      <c r="S29" s="711"/>
      <c r="T29" s="711"/>
      <c r="U29" s="712"/>
    </row>
    <row r="30" spans="1:21" ht="15.75" customHeight="1">
      <c r="A30" s="705">
        <f>'付票 '!A30:M31</f>
        <v>0</v>
      </c>
      <c r="B30" s="706"/>
      <c r="C30" s="706"/>
      <c r="D30" s="706"/>
      <c r="E30" s="706"/>
      <c r="F30" s="706"/>
      <c r="G30" s="706"/>
      <c r="H30" s="706"/>
      <c r="I30" s="706"/>
      <c r="J30" s="706"/>
      <c r="K30" s="706"/>
      <c r="L30" s="706"/>
      <c r="M30" s="707"/>
      <c r="N30" s="723">
        <f>'付票 '!N30:P31</f>
        <v>0</v>
      </c>
      <c r="O30" s="706"/>
      <c r="P30" s="707"/>
      <c r="Q30" s="220" t="s">
        <v>697</v>
      </c>
      <c r="R30" s="715" t="str">
        <f>IF('付票 '!R30=0,"",'付票 '!R30)</f>
        <v/>
      </c>
      <c r="S30" s="715"/>
      <c r="T30" s="715"/>
      <c r="U30" s="716"/>
    </row>
    <row r="31" spans="1:21" ht="15.75" customHeight="1">
      <c r="A31" s="708"/>
      <c r="B31" s="709"/>
      <c r="C31" s="709"/>
      <c r="D31" s="709"/>
      <c r="E31" s="709"/>
      <c r="F31" s="709"/>
      <c r="G31" s="709"/>
      <c r="H31" s="709"/>
      <c r="I31" s="709"/>
      <c r="J31" s="709"/>
      <c r="K31" s="709"/>
      <c r="L31" s="709"/>
      <c r="M31" s="710"/>
      <c r="N31" s="724"/>
      <c r="O31" s="709"/>
      <c r="P31" s="710"/>
      <c r="Q31" s="219" t="s">
        <v>698</v>
      </c>
      <c r="R31" s="711" t="str">
        <f>IF('付票 '!R31=0,"",'付票 '!R31)</f>
        <v/>
      </c>
      <c r="S31" s="711"/>
      <c r="T31" s="711"/>
      <c r="U31" s="712"/>
    </row>
    <row r="32" spans="1:21" ht="15.75" customHeight="1">
      <c r="A32" s="705">
        <f>'付票 '!A32:M33</f>
        <v>0</v>
      </c>
      <c r="B32" s="706"/>
      <c r="C32" s="706"/>
      <c r="D32" s="706"/>
      <c r="E32" s="706"/>
      <c r="F32" s="706"/>
      <c r="G32" s="706"/>
      <c r="H32" s="706"/>
      <c r="I32" s="706"/>
      <c r="J32" s="706"/>
      <c r="K32" s="706"/>
      <c r="L32" s="706"/>
      <c r="M32" s="707"/>
      <c r="N32" s="723">
        <f>'付票 '!N32:P33</f>
        <v>0</v>
      </c>
      <c r="O32" s="706"/>
      <c r="P32" s="707"/>
      <c r="Q32" s="220" t="s">
        <v>697</v>
      </c>
      <c r="R32" s="715" t="str">
        <f>IF('付票 '!R32=0,"",'付票 '!R32)</f>
        <v/>
      </c>
      <c r="S32" s="715"/>
      <c r="T32" s="715"/>
      <c r="U32" s="716"/>
    </row>
    <row r="33" spans="1:21" ht="15.75" customHeight="1" thickBot="1">
      <c r="A33" s="720"/>
      <c r="B33" s="721"/>
      <c r="C33" s="721"/>
      <c r="D33" s="721"/>
      <c r="E33" s="721"/>
      <c r="F33" s="721"/>
      <c r="G33" s="721"/>
      <c r="H33" s="721"/>
      <c r="I33" s="721"/>
      <c r="J33" s="721"/>
      <c r="K33" s="721"/>
      <c r="L33" s="721"/>
      <c r="M33" s="722"/>
      <c r="N33" s="735"/>
      <c r="O33" s="721"/>
      <c r="P33" s="722"/>
      <c r="Q33" s="221" t="s">
        <v>698</v>
      </c>
      <c r="R33" s="731" t="str">
        <f>IF('付票 '!R33=0,"",'付票 '!R33)</f>
        <v/>
      </c>
      <c r="S33" s="731"/>
      <c r="T33" s="731"/>
      <c r="U33" s="732"/>
    </row>
    <row r="34" spans="1:21" ht="18.75" customHeight="1">
      <c r="A34" s="104" t="s">
        <v>523</v>
      </c>
      <c r="B34" s="105"/>
      <c r="C34" s="105"/>
      <c r="D34" s="105"/>
      <c r="E34" s="105"/>
      <c r="F34" s="105"/>
      <c r="G34" s="105"/>
      <c r="H34" s="105"/>
      <c r="I34" s="105"/>
      <c r="J34" s="105"/>
      <c r="K34" s="105"/>
      <c r="L34" s="105"/>
      <c r="M34" s="105"/>
      <c r="N34" s="105"/>
      <c r="O34" s="105"/>
      <c r="P34" s="105"/>
      <c r="Q34" s="79"/>
      <c r="R34" s="79"/>
      <c r="S34" s="79"/>
      <c r="T34" s="79"/>
    </row>
    <row r="35" spans="1:21" ht="18.75" customHeight="1">
      <c r="A35" s="18"/>
      <c r="B35" s="105"/>
      <c r="C35" s="105"/>
      <c r="D35" s="105"/>
      <c r="E35" s="105"/>
      <c r="F35" s="105"/>
      <c r="G35" s="105"/>
      <c r="H35" s="105"/>
      <c r="I35" s="105"/>
      <c r="J35" s="105"/>
      <c r="K35" s="105"/>
      <c r="L35" s="105"/>
      <c r="M35" s="105"/>
      <c r="N35" s="105"/>
      <c r="O35" s="105"/>
      <c r="P35" s="105"/>
      <c r="Q35" s="79"/>
      <c r="R35" s="79"/>
      <c r="S35" s="79"/>
      <c r="T35" s="79"/>
    </row>
    <row r="36" spans="1:21" ht="17.25" customHeight="1" thickBot="1">
      <c r="A36" s="103" t="s">
        <v>524</v>
      </c>
      <c r="B36" s="105"/>
      <c r="C36" s="105"/>
      <c r="D36" s="105"/>
      <c r="E36" s="105"/>
      <c r="F36" s="105"/>
      <c r="G36" s="105"/>
      <c r="H36" s="105"/>
      <c r="I36" s="105"/>
      <c r="J36" s="105"/>
      <c r="K36" s="105"/>
      <c r="L36" s="105"/>
      <c r="M36" s="105"/>
      <c r="N36" s="105"/>
      <c r="O36" s="105"/>
      <c r="P36" s="105"/>
      <c r="Q36" s="79"/>
      <c r="R36" s="79"/>
      <c r="S36" s="79"/>
      <c r="T36" s="79"/>
    </row>
    <row r="37" spans="1:21" ht="34.5" customHeight="1">
      <c r="A37" s="671" t="s">
        <v>314</v>
      </c>
      <c r="B37" s="672"/>
      <c r="C37" s="672"/>
      <c r="D37" s="672"/>
      <c r="E37" s="672"/>
      <c r="F37" s="672"/>
      <c r="G37" s="226"/>
      <c r="H37" s="303">
        <f>'付票 '!H37</f>
        <v>0</v>
      </c>
      <c r="I37" s="227"/>
      <c r="J37" s="105"/>
      <c r="K37" s="105"/>
      <c r="L37" s="105"/>
      <c r="M37" s="105"/>
      <c r="N37" s="105"/>
      <c r="O37" s="105"/>
      <c r="P37" s="105"/>
      <c r="Q37" s="79"/>
      <c r="R37" s="79"/>
      <c r="S37" s="79"/>
      <c r="T37" s="79"/>
    </row>
    <row r="38" spans="1:21" ht="17.25" customHeight="1">
      <c r="A38" s="104" t="s">
        <v>525</v>
      </c>
      <c r="B38" s="106"/>
      <c r="C38" s="106"/>
      <c r="D38" s="106"/>
      <c r="E38" s="106"/>
      <c r="F38" s="106"/>
      <c r="G38" s="106"/>
      <c r="H38" s="106"/>
      <c r="I38" s="107"/>
      <c r="J38" s="107"/>
      <c r="K38" s="107"/>
      <c r="L38" s="107"/>
      <c r="M38" s="107"/>
      <c r="N38" s="107"/>
      <c r="O38" s="107"/>
      <c r="P38" s="107"/>
      <c r="Q38" s="79"/>
      <c r="R38" s="79"/>
      <c r="S38" s="79"/>
      <c r="T38" s="79"/>
    </row>
    <row r="39" spans="1:21" ht="17.25" customHeight="1">
      <c r="A39" s="104"/>
      <c r="B39" s="106"/>
      <c r="C39" s="106"/>
      <c r="D39" s="106"/>
      <c r="E39" s="106"/>
      <c r="F39" s="106"/>
      <c r="G39" s="106"/>
      <c r="H39" s="106"/>
      <c r="I39" s="107"/>
      <c r="J39" s="107"/>
      <c r="K39" s="107"/>
      <c r="L39" s="107"/>
      <c r="M39" s="107"/>
      <c r="N39" s="107"/>
      <c r="O39" s="107"/>
      <c r="P39" s="107"/>
      <c r="Q39" s="79"/>
      <c r="R39" s="79"/>
      <c r="S39" s="79"/>
      <c r="T39" s="79"/>
    </row>
    <row r="40" spans="1:21" ht="17.25" customHeight="1">
      <c r="A40" s="108"/>
      <c r="B40" s="109"/>
      <c r="C40" s="109"/>
      <c r="D40" s="109"/>
      <c r="E40" s="109"/>
      <c r="F40" s="109"/>
      <c r="G40" s="109"/>
      <c r="H40" s="109"/>
      <c r="I40" s="110"/>
      <c r="J40" s="110"/>
      <c r="K40" s="110"/>
      <c r="L40" s="110"/>
      <c r="M40" s="110"/>
      <c r="N40" s="110"/>
      <c r="O40" s="110"/>
      <c r="P40" s="110"/>
      <c r="Q40" s="111"/>
      <c r="R40" s="111"/>
      <c r="S40" s="111"/>
      <c r="T40" s="111"/>
      <c r="U40" s="108"/>
    </row>
    <row r="41" spans="1:21" ht="12.75" customHeight="1">
      <c r="A41" s="18" t="s">
        <v>875</v>
      </c>
      <c r="B41" s="106"/>
      <c r="C41" s="106"/>
      <c r="D41" s="106"/>
      <c r="E41" s="106"/>
      <c r="F41" s="106"/>
      <c r="G41" s="106"/>
      <c r="H41" s="106"/>
      <c r="I41" s="107"/>
      <c r="J41" s="107"/>
      <c r="K41" s="107"/>
      <c r="L41" s="107"/>
      <c r="M41" s="107"/>
      <c r="N41" s="107"/>
      <c r="O41" s="107"/>
      <c r="P41" s="107"/>
      <c r="Q41" s="79"/>
      <c r="R41" s="79"/>
      <c r="S41" s="79"/>
      <c r="T41" s="79"/>
    </row>
    <row r="42" spans="1:21" ht="25.5" customHeight="1">
      <c r="A42" s="93" t="s">
        <v>812</v>
      </c>
      <c r="F42" s="47"/>
      <c r="G42" s="47"/>
      <c r="H42" s="47"/>
      <c r="I42" s="47"/>
      <c r="J42" s="47"/>
      <c r="K42" s="112"/>
      <c r="N42" s="1" t="s">
        <v>14</v>
      </c>
      <c r="P42" s="1"/>
      <c r="Q42" s="113"/>
      <c r="R42" s="114"/>
      <c r="S42" s="115"/>
    </row>
    <row r="43" spans="1:21" ht="25.5" customHeight="1">
      <c r="F43" s="47"/>
      <c r="G43" s="47"/>
      <c r="H43" s="1" t="s">
        <v>864</v>
      </c>
      <c r="I43" s="47"/>
      <c r="J43" s="47"/>
      <c r="K43" s="112"/>
      <c r="N43" s="1" t="s">
        <v>554</v>
      </c>
      <c r="P43" s="1"/>
      <c r="Q43" s="1"/>
      <c r="R43" s="1"/>
      <c r="S43" s="1"/>
    </row>
    <row r="44" spans="1:21" ht="25.5" customHeight="1">
      <c r="F44" s="47"/>
      <c r="G44" s="47"/>
      <c r="H44" s="47"/>
      <c r="I44" s="47"/>
      <c r="J44" s="47"/>
      <c r="K44" s="112"/>
    </row>
    <row r="45" spans="1:21" ht="18" customHeight="1"/>
    <row r="46" spans="1:21" ht="18" customHeight="1">
      <c r="A46" s="1" t="s">
        <v>15</v>
      </c>
    </row>
    <row r="47" spans="1:21" ht="18" customHeight="1">
      <c r="A47" s="340" t="s">
        <v>16</v>
      </c>
    </row>
    <row r="48" spans="1:21" ht="18" customHeight="1">
      <c r="F48" s="47"/>
      <c r="G48" s="47"/>
      <c r="H48" s="47"/>
      <c r="I48" s="47"/>
      <c r="J48" s="47"/>
      <c r="K48" s="112"/>
    </row>
    <row r="49" spans="6:11" ht="18" customHeight="1">
      <c r="F49" s="47"/>
      <c r="G49" s="47"/>
      <c r="H49" s="47"/>
      <c r="I49" s="47"/>
      <c r="J49" s="47"/>
      <c r="K49" s="112"/>
    </row>
    <row r="50" spans="6:11" ht="18" customHeight="1">
      <c r="F50" s="47"/>
      <c r="G50" s="47"/>
      <c r="H50" s="47"/>
      <c r="I50" s="47"/>
      <c r="J50" s="47"/>
      <c r="K50" s="112"/>
    </row>
    <row r="51" spans="6:11" ht="12">
      <c r="F51" s="47"/>
      <c r="G51" s="47"/>
      <c r="H51" s="47"/>
      <c r="I51" s="47"/>
      <c r="J51" s="47"/>
    </row>
  </sheetData>
  <sheetProtection selectLockedCells="1"/>
  <mergeCells count="62">
    <mergeCell ref="J15:Q15"/>
    <mergeCell ref="J13:Q14"/>
    <mergeCell ref="R13:S14"/>
    <mergeCell ref="T13:U14"/>
    <mergeCell ref="I13:I14"/>
    <mergeCell ref="R17:S17"/>
    <mergeCell ref="R16:S16"/>
    <mergeCell ref="R15:S15"/>
    <mergeCell ref="T19:U19"/>
    <mergeCell ref="T18:U18"/>
    <mergeCell ref="T17:U17"/>
    <mergeCell ref="T16:U16"/>
    <mergeCell ref="T15:U15"/>
    <mergeCell ref="A13:D13"/>
    <mergeCell ref="B14:D14"/>
    <mergeCell ref="F14:H14"/>
    <mergeCell ref="F19:H19"/>
    <mergeCell ref="F18:H18"/>
    <mergeCell ref="F17:H17"/>
    <mergeCell ref="F16:H16"/>
    <mergeCell ref="F15:H15"/>
    <mergeCell ref="E13:H13"/>
    <mergeCell ref="R30:U30"/>
    <mergeCell ref="R31:U31"/>
    <mergeCell ref="B18:D18"/>
    <mergeCell ref="B19:D19"/>
    <mergeCell ref="R33:U33"/>
    <mergeCell ref="R25:U25"/>
    <mergeCell ref="N32:P33"/>
    <mergeCell ref="N23:P23"/>
    <mergeCell ref="N24:P25"/>
    <mergeCell ref="N28:P29"/>
    <mergeCell ref="N26:P27"/>
    <mergeCell ref="R32:U32"/>
    <mergeCell ref="R28:U28"/>
    <mergeCell ref="Q23:U23"/>
    <mergeCell ref="R19:S19"/>
    <mergeCell ref="R18:S18"/>
    <mergeCell ref="J17:Q17"/>
    <mergeCell ref="J16:Q16"/>
    <mergeCell ref="A32:M33"/>
    <mergeCell ref="N30:P31"/>
    <mergeCell ref="J19:Q19"/>
    <mergeCell ref="J18:Q18"/>
    <mergeCell ref="A24:M25"/>
    <mergeCell ref="A30:M31"/>
    <mergeCell ref="M4:U4"/>
    <mergeCell ref="M5:U5"/>
    <mergeCell ref="M6:U6"/>
    <mergeCell ref="M7:T7"/>
    <mergeCell ref="A37:F37"/>
    <mergeCell ref="A23:M23"/>
    <mergeCell ref="A26:M27"/>
    <mergeCell ref="R27:U27"/>
    <mergeCell ref="R29:U29"/>
    <mergeCell ref="A28:M29"/>
    <mergeCell ref="A20:U20"/>
    <mergeCell ref="R24:U24"/>
    <mergeCell ref="R26:U26"/>
    <mergeCell ref="B15:D15"/>
    <mergeCell ref="B16:D16"/>
    <mergeCell ref="B17:D17"/>
  </mergeCells>
  <phoneticPr fontId="1"/>
  <printOptions horizontalCentered="1"/>
  <pageMargins left="0.39370078740157483" right="0.39370078740157483" top="0.39370078740157483" bottom="0.59055118110236227" header="0.51181102362204722" footer="0.31496062992125984"/>
  <pageSetup paperSize="9" scale="84" firstPageNumber="12" orientation="portrait" useFirstPageNumber="1" r:id="rId1"/>
  <headerFooter alignWithMargins="0">
    <oddFooter>&amp;R[令和５年度版]</oddFooter>
  </headerFooter>
  <extLst>
    <ext xmlns:x14="http://schemas.microsoft.com/office/spreadsheetml/2009/9/main" uri="{CCE6A557-97BC-4b89-ADB6-D9C93CAAB3DF}">
      <x14:dataValidations xmlns:xm="http://schemas.microsoft.com/office/excel/2006/main" count="1">
        <x14:dataValidation type="custom" allowBlank="1" showInputMessage="1" showErrorMessage="1" xr:uid="{00000000-0002-0000-0A00-000000000000}">
          <x14:formula1>
            <xm:f>G37=入力シート!V34</xm:f>
          </x14:formula1>
          <xm:sqref>I37 G37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Y47"/>
  <sheetViews>
    <sheetView showGridLines="0" view="pageLayout" topLeftCell="A4" zoomScaleNormal="100" zoomScaleSheetLayoutView="100" workbookViewId="0">
      <selection activeCell="I9" sqref="I9:Q9"/>
    </sheetView>
  </sheetViews>
  <sheetFormatPr defaultColWidth="2" defaultRowHeight="15" customHeight="1"/>
  <cols>
    <col min="1" max="3" width="2" style="80" customWidth="1"/>
    <col min="4" max="4" width="2" style="81" customWidth="1"/>
    <col min="5" max="42" width="2" style="80" customWidth="1"/>
    <col min="43" max="43" width="2.875" style="80" customWidth="1"/>
    <col min="44" max="47" width="2" style="80" customWidth="1"/>
    <col min="48" max="50" width="2" style="82" customWidth="1"/>
    <col min="51" max="16384" width="2" style="80"/>
  </cols>
  <sheetData>
    <row r="1" spans="1:50" s="77" customFormat="1" ht="15" customHeight="1">
      <c r="A1" s="242" t="s">
        <v>311</v>
      </c>
      <c r="B1" s="242"/>
      <c r="C1" s="83"/>
      <c r="D1" s="243"/>
      <c r="E1" s="83"/>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V1" s="82"/>
      <c r="AW1" s="82"/>
      <c r="AX1" s="82"/>
    </row>
    <row r="2" spans="1:50" ht="36" customHeight="1">
      <c r="A2" s="83"/>
      <c r="B2" s="83"/>
      <c r="C2" s="83"/>
      <c r="D2" s="243"/>
      <c r="E2" s="83"/>
      <c r="F2" s="83"/>
      <c r="G2" s="83"/>
      <c r="H2" s="83"/>
      <c r="I2" s="83"/>
      <c r="J2" s="83"/>
      <c r="K2" s="83"/>
      <c r="L2" s="83"/>
      <c r="M2" s="244"/>
      <c r="N2" s="244"/>
      <c r="O2" s="244"/>
      <c r="P2" s="244"/>
      <c r="Q2" s="744" t="s">
        <v>284</v>
      </c>
      <c r="R2" s="744"/>
      <c r="S2" s="744"/>
      <c r="T2" s="744"/>
      <c r="U2" s="744"/>
      <c r="V2" s="744"/>
      <c r="W2" s="744"/>
      <c r="X2" s="744"/>
      <c r="Y2" s="744"/>
      <c r="Z2" s="744"/>
      <c r="AA2" s="744"/>
      <c r="AB2" s="83"/>
      <c r="AC2" s="83"/>
      <c r="AD2" s="244"/>
      <c r="AE2" s="244"/>
      <c r="AF2" s="244"/>
      <c r="AG2" s="244"/>
      <c r="AH2" s="244"/>
      <c r="AI2" s="244"/>
      <c r="AJ2" s="244"/>
      <c r="AK2" s="83"/>
      <c r="AL2" s="83"/>
      <c r="AM2" s="83"/>
      <c r="AN2" s="83"/>
      <c r="AO2" s="83"/>
      <c r="AP2" s="83"/>
      <c r="AQ2" s="83"/>
    </row>
    <row r="3" spans="1:50" ht="22.5" customHeight="1">
      <c r="A3" s="83"/>
      <c r="B3" s="83"/>
      <c r="C3" s="83"/>
      <c r="D3" s="243"/>
      <c r="E3" s="83"/>
      <c r="F3" s="83"/>
      <c r="G3" s="83"/>
      <c r="H3" s="83"/>
      <c r="I3" s="83"/>
      <c r="J3" s="83"/>
      <c r="K3" s="83"/>
      <c r="L3" s="83"/>
      <c r="M3" s="83"/>
      <c r="N3" s="245"/>
      <c r="O3" s="246"/>
      <c r="P3" s="83"/>
      <c r="Q3" s="83"/>
      <c r="R3" s="83"/>
      <c r="S3" s="83"/>
      <c r="T3" s="83"/>
      <c r="U3" s="83"/>
      <c r="V3" s="83"/>
      <c r="W3" s="83"/>
      <c r="X3" s="83"/>
      <c r="Y3" s="83"/>
      <c r="Z3" s="83"/>
      <c r="AA3" s="246"/>
      <c r="AB3" s="246"/>
      <c r="AC3" s="246"/>
      <c r="AD3" s="246"/>
      <c r="AE3" s="246"/>
      <c r="AF3" s="246"/>
      <c r="AG3" s="83"/>
      <c r="AH3" s="83"/>
      <c r="AI3" s="83"/>
      <c r="AJ3" s="83"/>
      <c r="AK3" s="83"/>
      <c r="AL3" s="83"/>
      <c r="AM3" s="83"/>
      <c r="AN3" s="83"/>
      <c r="AO3" s="83"/>
      <c r="AP3" s="83"/>
      <c r="AQ3" s="83"/>
    </row>
    <row r="4" spans="1:50" s="84" customFormat="1" ht="22.5" customHeight="1">
      <c r="A4" s="247"/>
      <c r="B4" s="247"/>
      <c r="C4" s="247"/>
      <c r="D4" s="248"/>
      <c r="E4" s="247"/>
      <c r="F4" s="247"/>
      <c r="G4" s="247"/>
      <c r="H4" s="247"/>
      <c r="I4" s="247"/>
      <c r="J4" s="247"/>
      <c r="K4" s="247"/>
      <c r="L4" s="247"/>
      <c r="M4" s="247"/>
      <c r="N4" s="247"/>
      <c r="O4" s="247"/>
      <c r="P4" s="247"/>
      <c r="Q4" s="247"/>
      <c r="R4" s="247"/>
      <c r="S4" s="247"/>
      <c r="T4" s="247"/>
      <c r="U4" s="247"/>
      <c r="V4" s="247"/>
      <c r="W4" s="247"/>
      <c r="X4" s="247"/>
      <c r="Y4" s="247"/>
      <c r="Z4" s="247"/>
      <c r="AA4" s="247"/>
      <c r="AB4" s="247"/>
      <c r="AC4" s="745" t="s">
        <v>865</v>
      </c>
      <c r="AD4" s="745"/>
      <c r="AE4" s="745"/>
      <c r="AF4" s="746" t="str">
        <f>IF(入力シート!I4="","",入力シート!I4)</f>
        <v/>
      </c>
      <c r="AG4" s="747"/>
      <c r="AH4" s="747"/>
      <c r="AI4" s="83" t="s">
        <v>285</v>
      </c>
      <c r="AJ4" s="748" t="str">
        <f>IF(入力シート!I4="","",入力シート!I4)</f>
        <v/>
      </c>
      <c r="AK4" s="748"/>
      <c r="AL4" s="748"/>
      <c r="AM4" s="83" t="s">
        <v>286</v>
      </c>
      <c r="AN4" s="749" t="str">
        <f>IF(入力シート!I4="","",入力シート!I4)</f>
        <v/>
      </c>
      <c r="AO4" s="749"/>
      <c r="AP4" s="749"/>
      <c r="AQ4" s="83" t="s">
        <v>287</v>
      </c>
    </row>
    <row r="5" spans="1:50" s="84" customFormat="1" ht="22.5" customHeight="1">
      <c r="A5" s="247"/>
      <c r="B5" s="247"/>
      <c r="C5" s="247"/>
      <c r="D5" s="248"/>
      <c r="E5" s="247"/>
      <c r="F5" s="247"/>
      <c r="G5" s="247"/>
      <c r="H5" s="247"/>
      <c r="I5" s="247"/>
      <c r="J5" s="247"/>
      <c r="K5" s="247"/>
      <c r="L5" s="247"/>
      <c r="M5" s="247"/>
      <c r="N5" s="247"/>
      <c r="O5" s="247"/>
      <c r="P5" s="247"/>
      <c r="Q5" s="247"/>
      <c r="R5" s="247"/>
      <c r="S5" s="247"/>
      <c r="T5" s="247"/>
      <c r="U5" s="247"/>
      <c r="V5" s="247"/>
      <c r="W5" s="247"/>
      <c r="X5" s="247"/>
      <c r="Y5" s="247"/>
      <c r="Z5" s="247"/>
      <c r="AA5" s="247"/>
      <c r="AB5" s="247"/>
      <c r="AC5" s="249"/>
      <c r="AD5" s="249"/>
      <c r="AE5" s="249"/>
      <c r="AF5" s="249"/>
      <c r="AG5" s="250"/>
      <c r="AH5" s="250"/>
      <c r="AI5" s="83"/>
      <c r="AJ5" s="249"/>
      <c r="AK5" s="249"/>
      <c r="AL5" s="249"/>
      <c r="AM5" s="83"/>
      <c r="AN5" s="249"/>
      <c r="AO5" s="249"/>
      <c r="AP5" s="249"/>
      <c r="AQ5" s="83"/>
    </row>
    <row r="6" spans="1:50" s="84" customFormat="1" ht="22.5" customHeight="1">
      <c r="A6" s="247"/>
      <c r="B6" s="251" t="s">
        <v>832</v>
      </c>
      <c r="C6" s="251"/>
      <c r="D6" s="251"/>
      <c r="E6" s="251"/>
      <c r="F6" s="251"/>
      <c r="G6" s="251"/>
      <c r="H6" s="252"/>
      <c r="I6" s="251"/>
      <c r="J6" s="251"/>
      <c r="K6" s="251"/>
      <c r="L6" s="251"/>
      <c r="M6" s="251"/>
      <c r="N6" s="251"/>
      <c r="O6" s="251"/>
      <c r="P6" s="252"/>
      <c r="Q6" s="253"/>
      <c r="R6" s="247"/>
      <c r="S6" s="247"/>
      <c r="T6" s="247"/>
      <c r="U6" s="247"/>
      <c r="V6" s="247"/>
      <c r="W6" s="247"/>
      <c r="X6" s="247"/>
      <c r="Y6" s="247"/>
      <c r="Z6" s="247"/>
      <c r="AA6" s="247"/>
      <c r="AB6" s="247"/>
      <c r="AC6" s="247"/>
      <c r="AD6" s="247"/>
      <c r="AE6" s="247"/>
      <c r="AF6" s="247"/>
      <c r="AG6" s="247"/>
      <c r="AH6" s="247"/>
      <c r="AI6" s="247"/>
      <c r="AJ6" s="247"/>
      <c r="AK6" s="247"/>
      <c r="AL6" s="247"/>
      <c r="AM6" s="243"/>
      <c r="AN6" s="83"/>
      <c r="AO6" s="83"/>
      <c r="AP6" s="83"/>
      <c r="AQ6" s="83"/>
      <c r="AR6" s="80"/>
      <c r="AS6" s="80"/>
      <c r="AT6" s="80"/>
      <c r="AV6" s="82"/>
      <c r="AW6" s="82"/>
      <c r="AX6" s="82"/>
    </row>
    <row r="7" spans="1:50" s="84" customFormat="1" ht="22.5" customHeight="1">
      <c r="A7" s="247"/>
      <c r="B7" s="247"/>
      <c r="C7" s="247"/>
      <c r="D7" s="248"/>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83"/>
      <c r="AR7" s="80"/>
      <c r="AS7" s="80"/>
      <c r="AT7" s="80"/>
      <c r="AV7" s="82"/>
      <c r="AW7" s="82"/>
      <c r="AX7" s="82"/>
    </row>
    <row r="8" spans="1:50" ht="18" customHeight="1">
      <c r="A8" s="83"/>
      <c r="B8" s="83"/>
      <c r="C8" s="83"/>
      <c r="D8" s="243"/>
      <c r="E8" s="83"/>
      <c r="F8" s="83"/>
      <c r="G8" s="83"/>
      <c r="H8" s="83"/>
      <c r="I8" s="83"/>
      <c r="J8" s="83"/>
      <c r="K8" s="83"/>
      <c r="L8" s="83"/>
      <c r="M8" s="83"/>
      <c r="N8" s="83"/>
      <c r="O8" s="83"/>
      <c r="P8" s="83"/>
      <c r="Q8" s="83"/>
      <c r="R8" s="750"/>
      <c r="S8" s="750"/>
      <c r="T8" s="750"/>
      <c r="U8" s="750"/>
      <c r="V8" s="750"/>
      <c r="W8" s="83"/>
      <c r="X8" s="83"/>
      <c r="Y8" s="83"/>
      <c r="Z8" s="83"/>
      <c r="AA8" s="751"/>
      <c r="AB8" s="751"/>
      <c r="AC8" s="751"/>
      <c r="AD8" s="751"/>
      <c r="AE8" s="751"/>
      <c r="AF8" s="751"/>
      <c r="AG8" s="751"/>
      <c r="AH8" s="751"/>
      <c r="AI8" s="751"/>
      <c r="AJ8" s="751"/>
      <c r="AK8" s="751"/>
      <c r="AL8" s="751"/>
      <c r="AM8" s="751"/>
      <c r="AN8" s="751"/>
      <c r="AO8" s="254"/>
      <c r="AP8" s="254"/>
      <c r="AQ8" s="254"/>
    </row>
    <row r="9" spans="1:50" ht="18" customHeight="1">
      <c r="A9" s="83"/>
      <c r="B9" s="83"/>
      <c r="C9" s="83"/>
      <c r="D9" s="243"/>
      <c r="E9" s="83"/>
      <c r="F9" s="83"/>
      <c r="G9" s="83"/>
      <c r="H9" s="83"/>
      <c r="I9" s="83"/>
      <c r="J9" s="83"/>
      <c r="K9" s="83"/>
      <c r="L9" s="83"/>
      <c r="M9" s="83"/>
      <c r="N9" s="83"/>
      <c r="O9" s="83"/>
      <c r="P9" s="255" t="s">
        <v>288</v>
      </c>
      <c r="Q9" s="255"/>
      <c r="R9" s="255"/>
      <c r="S9" s="255"/>
      <c r="T9" s="255"/>
      <c r="U9" s="255"/>
      <c r="V9" s="255"/>
      <c r="W9" s="255"/>
      <c r="X9" s="253"/>
      <c r="Y9" s="253"/>
      <c r="Z9" s="743">
        <f>入力シート!I13</f>
        <v>0</v>
      </c>
      <c r="AA9" s="743"/>
      <c r="AB9" s="743"/>
      <c r="AC9" s="743"/>
      <c r="AD9" s="743"/>
      <c r="AE9" s="743"/>
      <c r="AF9" s="743"/>
      <c r="AG9" s="743"/>
      <c r="AH9" s="743"/>
      <c r="AI9" s="743"/>
      <c r="AJ9" s="743"/>
      <c r="AK9" s="743"/>
      <c r="AL9" s="743"/>
      <c r="AM9" s="743"/>
      <c r="AN9" s="743"/>
      <c r="AO9" s="743"/>
      <c r="AP9" s="743"/>
      <c r="AQ9" s="743"/>
    </row>
    <row r="10" spans="1:50" ht="18" customHeight="1">
      <c r="A10" s="83"/>
      <c r="B10" s="83"/>
      <c r="C10" s="83"/>
      <c r="D10" s="243"/>
      <c r="E10" s="83"/>
      <c r="F10" s="83"/>
      <c r="G10" s="83"/>
      <c r="H10" s="83"/>
      <c r="I10" s="83"/>
      <c r="J10" s="83"/>
      <c r="K10" s="83"/>
      <c r="L10" s="83"/>
      <c r="M10" s="83"/>
      <c r="N10" s="83"/>
      <c r="O10" s="83"/>
      <c r="P10" s="253"/>
      <c r="Q10" s="253"/>
      <c r="R10" s="253"/>
      <c r="S10" s="253"/>
      <c r="T10" s="253"/>
      <c r="U10" s="253"/>
      <c r="V10" s="253"/>
      <c r="W10" s="253"/>
      <c r="X10" s="253"/>
      <c r="Y10" s="253"/>
      <c r="Z10" s="752"/>
      <c r="AA10" s="752"/>
      <c r="AB10" s="752"/>
      <c r="AC10" s="752"/>
      <c r="AD10" s="752"/>
      <c r="AE10" s="752"/>
      <c r="AF10" s="752"/>
      <c r="AG10" s="752"/>
      <c r="AH10" s="752"/>
      <c r="AI10" s="752"/>
      <c r="AJ10" s="752"/>
      <c r="AK10" s="752"/>
      <c r="AL10" s="752"/>
      <c r="AM10" s="752"/>
      <c r="AN10" s="752"/>
      <c r="AO10" s="752"/>
      <c r="AP10" s="752"/>
      <c r="AQ10" s="752"/>
    </row>
    <row r="11" spans="1:50" ht="18" customHeight="1">
      <c r="A11" s="83"/>
      <c r="B11" s="83"/>
      <c r="C11" s="83"/>
      <c r="D11" s="243"/>
      <c r="E11" s="83"/>
      <c r="F11" s="83"/>
      <c r="G11" s="83"/>
      <c r="H11" s="83"/>
      <c r="I11" s="83"/>
      <c r="J11" s="83"/>
      <c r="K11" s="83"/>
      <c r="L11" s="83"/>
      <c r="M11" s="83"/>
      <c r="N11" s="83"/>
      <c r="O11" s="83"/>
      <c r="P11" s="753" t="s">
        <v>289</v>
      </c>
      <c r="Q11" s="753"/>
      <c r="R11" s="753"/>
      <c r="S11" s="753"/>
      <c r="T11" s="753"/>
      <c r="U11" s="753"/>
      <c r="V11" s="753"/>
      <c r="W11" s="253"/>
      <c r="X11" s="253"/>
      <c r="Y11" s="253"/>
      <c r="Z11" s="743">
        <f>入力シート!I7</f>
        <v>0</v>
      </c>
      <c r="AA11" s="743"/>
      <c r="AB11" s="743"/>
      <c r="AC11" s="743"/>
      <c r="AD11" s="743"/>
      <c r="AE11" s="743"/>
      <c r="AF11" s="743"/>
      <c r="AG11" s="743"/>
      <c r="AH11" s="743"/>
      <c r="AI11" s="743"/>
      <c r="AJ11" s="743"/>
      <c r="AK11" s="743"/>
      <c r="AL11" s="743"/>
      <c r="AM11" s="743"/>
      <c r="AN11" s="743"/>
      <c r="AO11" s="743"/>
      <c r="AP11" s="743"/>
      <c r="AQ11" s="743"/>
    </row>
    <row r="12" spans="1:50" ht="18" customHeight="1">
      <c r="A12" s="83"/>
      <c r="B12" s="83"/>
      <c r="C12" s="83"/>
      <c r="D12" s="243"/>
      <c r="E12" s="83"/>
      <c r="F12" s="83"/>
      <c r="G12" s="83"/>
      <c r="H12" s="83"/>
      <c r="I12" s="83"/>
      <c r="J12" s="83"/>
      <c r="K12" s="83"/>
      <c r="L12" s="83"/>
      <c r="M12" s="83"/>
      <c r="N12" s="83"/>
      <c r="O12" s="83"/>
      <c r="P12" s="256"/>
      <c r="Q12" s="256"/>
      <c r="R12" s="256"/>
      <c r="S12" s="256"/>
      <c r="T12" s="256"/>
      <c r="U12" s="256"/>
      <c r="V12" s="256"/>
      <c r="W12" s="253"/>
      <c r="X12" s="253"/>
      <c r="Y12" s="253"/>
      <c r="Z12" s="257"/>
      <c r="AA12" s="257"/>
      <c r="AB12" s="257"/>
      <c r="AC12" s="257"/>
      <c r="AD12" s="257"/>
      <c r="AE12" s="257"/>
      <c r="AF12" s="257"/>
      <c r="AG12" s="257"/>
      <c r="AH12" s="257"/>
      <c r="AI12" s="257"/>
      <c r="AJ12" s="257"/>
      <c r="AK12" s="257"/>
      <c r="AL12" s="257"/>
      <c r="AM12" s="257"/>
      <c r="AN12" s="257"/>
      <c r="AO12" s="257"/>
      <c r="AP12" s="257"/>
      <c r="AQ12" s="257"/>
    </row>
    <row r="13" spans="1:50" ht="18" customHeight="1">
      <c r="A13" s="83"/>
      <c r="B13" s="83"/>
      <c r="C13" s="83"/>
      <c r="D13" s="243"/>
      <c r="E13" s="83"/>
      <c r="F13" s="258"/>
      <c r="G13" s="83"/>
      <c r="H13" s="83"/>
      <c r="I13" s="83"/>
      <c r="J13" s="83"/>
      <c r="K13" s="83"/>
      <c r="L13" s="83"/>
      <c r="M13" s="83"/>
      <c r="N13" s="83"/>
      <c r="O13" s="83"/>
      <c r="P13" s="256"/>
      <c r="Q13" s="256"/>
      <c r="R13" s="256"/>
      <c r="S13" s="256"/>
      <c r="T13" s="256"/>
      <c r="U13" s="256"/>
      <c r="V13" s="256"/>
      <c r="W13" s="253"/>
      <c r="X13" s="253"/>
      <c r="Y13" s="253"/>
      <c r="Z13" s="253"/>
      <c r="AA13" s="259"/>
      <c r="AB13" s="259"/>
      <c r="AC13" s="259"/>
      <c r="AD13" s="259"/>
      <c r="AE13" s="259"/>
      <c r="AF13" s="752" t="s">
        <v>290</v>
      </c>
      <c r="AG13" s="752"/>
      <c r="AH13" s="752"/>
      <c r="AI13" s="752"/>
      <c r="AJ13" s="752"/>
      <c r="AK13" s="752"/>
      <c r="AL13" s="752"/>
      <c r="AM13" s="752"/>
      <c r="AN13" s="752"/>
      <c r="AO13" s="752"/>
      <c r="AP13" s="752"/>
      <c r="AQ13" s="83"/>
    </row>
    <row r="14" spans="1:50" ht="18" customHeight="1">
      <c r="A14" s="83"/>
      <c r="B14" s="83"/>
      <c r="C14" s="83"/>
      <c r="D14" s="243"/>
      <c r="E14" s="83"/>
      <c r="F14" s="258"/>
      <c r="G14" s="83"/>
      <c r="H14" s="83"/>
      <c r="I14" s="83"/>
      <c r="J14" s="83"/>
      <c r="K14" s="83"/>
      <c r="L14" s="83"/>
      <c r="M14" s="83"/>
      <c r="N14" s="83"/>
      <c r="O14" s="83"/>
      <c r="P14" s="256"/>
      <c r="Q14" s="256"/>
      <c r="R14" s="256"/>
      <c r="S14" s="256"/>
      <c r="T14" s="256"/>
      <c r="U14" s="256"/>
      <c r="V14" s="256"/>
      <c r="W14" s="253"/>
      <c r="X14" s="253"/>
      <c r="Y14" s="253"/>
      <c r="Z14" s="257"/>
      <c r="AA14" s="257"/>
      <c r="AB14" s="257"/>
      <c r="AC14" s="257"/>
      <c r="AD14" s="257"/>
      <c r="AE14" s="260" t="s">
        <v>291</v>
      </c>
      <c r="AF14" s="755">
        <f>入力シート!I9</f>
        <v>0</v>
      </c>
      <c r="AG14" s="755"/>
      <c r="AH14" s="755"/>
      <c r="AI14" s="755"/>
      <c r="AJ14" s="755"/>
      <c r="AK14" s="755"/>
      <c r="AL14" s="755"/>
      <c r="AM14" s="755"/>
      <c r="AN14" s="755"/>
      <c r="AO14" s="755"/>
      <c r="AP14" s="755"/>
      <c r="AQ14" s="261" t="s">
        <v>499</v>
      </c>
    </row>
    <row r="15" spans="1:50" ht="18" customHeight="1">
      <c r="A15" s="83"/>
      <c r="B15" s="83"/>
      <c r="C15" s="83"/>
      <c r="D15" s="243"/>
      <c r="E15" s="83"/>
      <c r="F15" s="83"/>
      <c r="G15" s="83"/>
      <c r="H15" s="83"/>
      <c r="I15" s="83"/>
      <c r="J15" s="83"/>
      <c r="K15" s="83"/>
      <c r="L15" s="83"/>
      <c r="M15" s="83"/>
      <c r="N15" s="83"/>
      <c r="O15" s="83"/>
      <c r="P15" s="255" t="s">
        <v>292</v>
      </c>
      <c r="Q15" s="255"/>
      <c r="R15" s="255"/>
      <c r="S15" s="255"/>
      <c r="T15" s="255"/>
      <c r="U15" s="255"/>
      <c r="V15" s="255"/>
      <c r="W15" s="255"/>
      <c r="X15" s="253"/>
      <c r="Y15" s="253"/>
      <c r="Z15" s="752" t="str">
        <f>入力シート!I8&amp;" 　"&amp;入力シート!I10</f>
        <v xml:space="preserve"> 　</v>
      </c>
      <c r="AA15" s="752"/>
      <c r="AB15" s="752"/>
      <c r="AC15" s="752"/>
      <c r="AD15" s="752"/>
      <c r="AE15" s="752"/>
      <c r="AF15" s="752"/>
      <c r="AG15" s="752"/>
      <c r="AH15" s="752"/>
      <c r="AI15" s="752"/>
      <c r="AJ15" s="752"/>
      <c r="AK15" s="752"/>
      <c r="AL15" s="752"/>
      <c r="AM15" s="752"/>
      <c r="AN15" s="752"/>
      <c r="AO15" s="752"/>
      <c r="AP15" s="752"/>
      <c r="AQ15" s="253" t="s">
        <v>293</v>
      </c>
    </row>
    <row r="16" spans="1:50" ht="18" customHeight="1">
      <c r="A16" s="83"/>
      <c r="B16" s="83"/>
      <c r="C16" s="83"/>
      <c r="D16" s="243"/>
      <c r="E16" s="83"/>
      <c r="F16" s="83"/>
      <c r="G16" s="83"/>
      <c r="H16" s="83"/>
      <c r="I16" s="83"/>
      <c r="J16" s="83"/>
      <c r="K16" s="83"/>
      <c r="L16" s="83"/>
      <c r="M16" s="83"/>
      <c r="N16" s="83"/>
      <c r="O16" s="83"/>
      <c r="P16" s="255" t="s">
        <v>294</v>
      </c>
      <c r="Q16" s="255"/>
      <c r="R16" s="255"/>
      <c r="S16" s="255"/>
      <c r="T16" s="255"/>
      <c r="U16" s="255"/>
      <c r="V16" s="255"/>
      <c r="W16" s="255"/>
      <c r="X16" s="253"/>
      <c r="Y16" s="756" t="str">
        <f>IF(入力シート!I11="","",入力シート!I11)</f>
        <v/>
      </c>
      <c r="Z16" s="756"/>
      <c r="AA16" s="756"/>
      <c r="AB16" s="756"/>
      <c r="AC16" s="756"/>
      <c r="AD16" s="756"/>
      <c r="AE16" s="756"/>
      <c r="AF16" s="756"/>
      <c r="AG16" s="756"/>
      <c r="AH16" s="756"/>
      <c r="AI16" s="756"/>
      <c r="AJ16" s="756"/>
      <c r="AK16" s="756"/>
      <c r="AL16" s="756"/>
      <c r="AM16" s="756"/>
      <c r="AN16" s="756"/>
      <c r="AO16" s="756"/>
      <c r="AP16" s="756"/>
      <c r="AQ16" s="253"/>
    </row>
    <row r="17" spans="1:51" ht="18" customHeight="1">
      <c r="A17" s="83"/>
      <c r="B17" s="83"/>
      <c r="C17" s="83"/>
      <c r="D17" s="243"/>
      <c r="E17" s="83"/>
      <c r="F17" s="83"/>
      <c r="G17" s="83"/>
      <c r="H17" s="83"/>
      <c r="I17" s="83"/>
      <c r="J17" s="83"/>
      <c r="K17" s="83"/>
      <c r="L17" s="83"/>
      <c r="M17" s="83"/>
      <c r="N17" s="83"/>
      <c r="O17" s="83"/>
      <c r="P17" s="83"/>
      <c r="Q17" s="83"/>
      <c r="R17" s="262"/>
      <c r="S17" s="262"/>
      <c r="T17" s="262"/>
      <c r="U17" s="262"/>
      <c r="V17" s="262"/>
      <c r="W17" s="262"/>
      <c r="X17" s="262"/>
      <c r="Y17" s="83"/>
      <c r="Z17" s="254"/>
      <c r="AA17" s="254"/>
      <c r="AB17" s="254"/>
      <c r="AC17" s="254"/>
      <c r="AD17" s="254"/>
      <c r="AE17" s="254"/>
      <c r="AF17" s="254"/>
      <c r="AG17" s="254"/>
      <c r="AH17" s="254"/>
      <c r="AI17" s="254"/>
      <c r="AJ17" s="254"/>
      <c r="AK17" s="254"/>
      <c r="AL17" s="254"/>
      <c r="AM17" s="254"/>
      <c r="AN17" s="254"/>
      <c r="AO17" s="254"/>
      <c r="AP17" s="254"/>
      <c r="AQ17" s="83"/>
    </row>
    <row r="18" spans="1:51" ht="18" customHeight="1">
      <c r="A18" s="263"/>
      <c r="B18" s="264" t="s">
        <v>295</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row>
    <row r="19" spans="1:51" ht="18" customHeight="1">
      <c r="A19" s="263"/>
      <c r="B19" s="264"/>
      <c r="C19" s="264" t="s">
        <v>463</v>
      </c>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row>
    <row r="20" spans="1:51" ht="18" customHeight="1">
      <c r="A20" s="263"/>
      <c r="B20" s="264" t="s">
        <v>555</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row>
    <row r="21" spans="1:51" ht="18" customHeight="1">
      <c r="A21" s="83"/>
      <c r="B21" s="264" t="s">
        <v>592</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row>
    <row r="22" spans="1:51" s="85" customFormat="1" ht="18" customHeight="1">
      <c r="A22" s="258"/>
      <c r="B22" s="264" t="s">
        <v>556</v>
      </c>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V22" s="86"/>
      <c r="AW22" s="86"/>
      <c r="AX22" s="86"/>
    </row>
    <row r="23" spans="1:51" s="85" customFormat="1" ht="18" customHeight="1">
      <c r="A23" s="258"/>
      <c r="B23" s="264" t="s">
        <v>557</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87"/>
      <c r="AS23" s="87"/>
      <c r="AV23" s="86"/>
      <c r="AW23" s="86"/>
      <c r="AX23" s="86"/>
    </row>
    <row r="24" spans="1:51" s="85" customFormat="1" ht="18" customHeight="1">
      <c r="A24" s="258"/>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88"/>
      <c r="AW24" s="86"/>
      <c r="AX24" s="86"/>
      <c r="AY24" s="86"/>
    </row>
    <row r="25" spans="1:51" s="85" customFormat="1" ht="18" customHeight="1">
      <c r="A25" s="258"/>
      <c r="B25" s="754" t="s">
        <v>296</v>
      </c>
      <c r="C25" s="754"/>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c r="AC25" s="754"/>
      <c r="AD25" s="754"/>
      <c r="AE25" s="754"/>
      <c r="AF25" s="754"/>
      <c r="AG25" s="754"/>
      <c r="AH25" s="754"/>
      <c r="AI25" s="754"/>
      <c r="AJ25" s="754"/>
      <c r="AK25" s="754"/>
      <c r="AL25" s="754"/>
      <c r="AM25" s="754"/>
      <c r="AN25" s="754"/>
      <c r="AO25" s="754"/>
      <c r="AP25" s="754"/>
      <c r="AQ25" s="264"/>
      <c r="AR25" s="87"/>
      <c r="AS25" s="87"/>
      <c r="AV25" s="86"/>
      <c r="AW25" s="86"/>
      <c r="AX25" s="86"/>
    </row>
    <row r="26" spans="1:51" s="85" customFormat="1" ht="18" customHeight="1">
      <c r="A26" s="258"/>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87"/>
      <c r="AS26" s="87"/>
      <c r="AV26" s="86"/>
      <c r="AW26" s="86"/>
      <c r="AX26" s="86"/>
    </row>
    <row r="27" spans="1:51" s="85" customFormat="1" ht="18" customHeight="1">
      <c r="A27" s="258"/>
      <c r="B27" s="265" t="s">
        <v>297</v>
      </c>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87"/>
      <c r="AS27" s="87"/>
      <c r="AV27" s="86"/>
      <c r="AW27" s="86"/>
      <c r="AX27" s="86"/>
    </row>
    <row r="28" spans="1:51" s="85" customFormat="1" ht="18" customHeight="1">
      <c r="A28" s="258"/>
      <c r="B28" s="265" t="s">
        <v>866</v>
      </c>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87"/>
      <c r="AS28" s="87"/>
      <c r="AV28" s="86"/>
      <c r="AW28" s="86"/>
      <c r="AX28" s="86"/>
    </row>
    <row r="29" spans="1:51" s="85" customFormat="1" ht="18" customHeight="1">
      <c r="A29" s="258"/>
      <c r="B29" s="265" t="s">
        <v>298</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87"/>
      <c r="AS29" s="87"/>
      <c r="AV29" s="86"/>
      <c r="AW29" s="86"/>
      <c r="AX29" s="86"/>
    </row>
    <row r="30" spans="1:51" s="85" customFormat="1" ht="18" customHeight="1">
      <c r="A30" s="258"/>
      <c r="B30" s="265" t="s">
        <v>299</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87"/>
      <c r="AS30" s="87"/>
      <c r="AV30" s="86"/>
      <c r="AW30" s="86"/>
      <c r="AX30" s="86"/>
    </row>
    <row r="31" spans="1:51" s="85" customFormat="1" ht="18" customHeight="1">
      <c r="A31" s="258"/>
      <c r="B31" s="265" t="s">
        <v>300</v>
      </c>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87"/>
      <c r="AS31" s="87"/>
      <c r="AV31" s="86"/>
      <c r="AW31" s="86"/>
      <c r="AX31" s="86"/>
    </row>
    <row r="32" spans="1:51" s="85" customFormat="1" ht="18" customHeight="1">
      <c r="A32" s="258"/>
      <c r="B32" s="265" t="s">
        <v>301</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87"/>
      <c r="AS32" s="87"/>
      <c r="AV32" s="86"/>
      <c r="AW32" s="86"/>
      <c r="AX32" s="86"/>
    </row>
    <row r="33" spans="1:50" s="85" customFormat="1" ht="18" customHeight="1">
      <c r="A33" s="258"/>
      <c r="B33" s="265" t="s">
        <v>302</v>
      </c>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87"/>
      <c r="AS33" s="87"/>
      <c r="AV33" s="86"/>
      <c r="AW33" s="86"/>
      <c r="AX33" s="86"/>
    </row>
    <row r="34" spans="1:50" s="85" customFormat="1" ht="18" customHeight="1">
      <c r="A34" s="258"/>
      <c r="B34" s="265" t="s">
        <v>303</v>
      </c>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87"/>
      <c r="AS34" s="87"/>
      <c r="AV34" s="86"/>
      <c r="AW34" s="86"/>
      <c r="AX34" s="86"/>
    </row>
    <row r="35" spans="1:50" s="85" customFormat="1" ht="18" customHeight="1">
      <c r="A35" s="258"/>
      <c r="B35" s="265" t="s">
        <v>304</v>
      </c>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87"/>
      <c r="AS35" s="87"/>
      <c r="AT35" s="87"/>
      <c r="AV35" s="86"/>
      <c r="AW35" s="86"/>
      <c r="AX35" s="86"/>
    </row>
    <row r="36" spans="1:50" s="85" customFormat="1" ht="18" customHeight="1">
      <c r="A36" s="258"/>
      <c r="B36" s="265" t="s">
        <v>305</v>
      </c>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87"/>
      <c r="AS36" s="87"/>
      <c r="AT36" s="87"/>
      <c r="AV36" s="86"/>
      <c r="AW36" s="86"/>
      <c r="AX36" s="86"/>
    </row>
    <row r="37" spans="1:50" s="85" customFormat="1" ht="18" customHeight="1">
      <c r="A37" s="258"/>
      <c r="B37" s="265" t="s">
        <v>306</v>
      </c>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87"/>
      <c r="AS37" s="87"/>
      <c r="AV37" s="86"/>
      <c r="AW37" s="86"/>
      <c r="AX37" s="86"/>
    </row>
    <row r="38" spans="1:50" s="85" customFormat="1" ht="15" customHeight="1">
      <c r="A38" s="258"/>
      <c r="B38" s="265" t="s">
        <v>307</v>
      </c>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V38" s="86"/>
      <c r="AW38" s="86"/>
      <c r="AX38" s="86"/>
    </row>
    <row r="39" spans="1:50" s="85" customFormat="1" ht="15" customHeight="1">
      <c r="A39" s="258"/>
      <c r="B39" s="265" t="s">
        <v>308</v>
      </c>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V39" s="86"/>
      <c r="AW39" s="86"/>
      <c r="AX39" s="86"/>
    </row>
    <row r="40" spans="1:50" s="85" customFormat="1" ht="15" customHeight="1">
      <c r="A40" s="258"/>
      <c r="B40" s="266" t="s">
        <v>322</v>
      </c>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V40" s="86"/>
      <c r="AW40" s="86"/>
    </row>
    <row r="41" spans="1:50" s="85" customFormat="1" ht="15" customHeight="1">
      <c r="A41" s="258"/>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V41" s="86"/>
      <c r="AW41" s="86"/>
    </row>
    <row r="42" spans="1:50" s="85" customFormat="1" ht="15" customHeight="1">
      <c r="A42" s="258"/>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V42" s="86"/>
      <c r="AW42" s="86"/>
      <c r="AX42" s="86"/>
    </row>
    <row r="43" spans="1:50" s="85" customFormat="1" ht="15" customHeight="1">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V43" s="86"/>
      <c r="AW43" s="86"/>
      <c r="AX43" s="86"/>
    </row>
    <row r="44" spans="1:50" s="85" customFormat="1" ht="15" customHeight="1">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V44" s="86"/>
      <c r="AW44" s="86"/>
      <c r="AX44" s="86"/>
    </row>
    <row r="45" spans="1:50" s="85" customFormat="1" ht="15" customHeight="1">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V45" s="86"/>
      <c r="AW45" s="86"/>
      <c r="AX45" s="86"/>
    </row>
    <row r="46" spans="1:50" s="85" customFormat="1" ht="15" customHeight="1">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V46" s="86"/>
      <c r="AW46" s="86"/>
      <c r="AX46" s="86"/>
    </row>
    <row r="47" spans="1:50" s="85" customFormat="1" ht="15" customHeight="1">
      <c r="B47" s="88"/>
      <c r="C47" s="89"/>
      <c r="D47" s="89"/>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V47" s="86"/>
      <c r="AW47" s="86"/>
      <c r="AX47" s="86"/>
    </row>
  </sheetData>
  <sheetProtection selectLockedCells="1"/>
  <mergeCells count="16">
    <mergeCell ref="AF13:AP13"/>
    <mergeCell ref="Z15:AP15"/>
    <mergeCell ref="B25:AP25"/>
    <mergeCell ref="AF14:AP14"/>
    <mergeCell ref="Y16:AP16"/>
    <mergeCell ref="Z11:AQ11"/>
    <mergeCell ref="Q2:AA2"/>
    <mergeCell ref="AC4:AE4"/>
    <mergeCell ref="AF4:AH4"/>
    <mergeCell ref="AJ4:AL4"/>
    <mergeCell ref="AN4:AP4"/>
    <mergeCell ref="R8:V8"/>
    <mergeCell ref="AA8:AN8"/>
    <mergeCell ref="Z9:AQ9"/>
    <mergeCell ref="Z10:AQ10"/>
    <mergeCell ref="P11:V11"/>
  </mergeCells>
  <phoneticPr fontId="1"/>
  <printOptions horizontalCentered="1"/>
  <pageMargins left="0.78740157480314965" right="0.78740157480314965" top="0.78740157480314965" bottom="0.78740157480314965" header="0.51181102362204722" footer="0.51181102362204722"/>
  <pageSetup paperSize="9" firstPageNumber="13" orientation="portrait" useFirstPageNumber="1" r:id="rId1"/>
  <headerFooter alignWithMargins="0">
    <oddFooter>&amp;R[令和５年度版]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H28"/>
  <sheetViews>
    <sheetView showGridLines="0" view="pageLayout" topLeftCell="A16" zoomScaleNormal="100" zoomScaleSheetLayoutView="100" workbookViewId="0">
      <selection activeCell="I9" sqref="I9:Q9"/>
    </sheetView>
  </sheetViews>
  <sheetFormatPr defaultColWidth="9" defaultRowHeight="21.95" customHeight="1"/>
  <cols>
    <col min="1" max="1" width="17.75" style="59" customWidth="1"/>
    <col min="2" max="2" width="12.625" style="59" customWidth="1"/>
    <col min="3" max="3" width="6.75" style="59" customWidth="1"/>
    <col min="4" max="5" width="9" style="59"/>
    <col min="6" max="6" width="8.875" style="59" customWidth="1"/>
    <col min="7" max="7" width="11.625" style="59" customWidth="1"/>
    <col min="8" max="8" width="10.75" style="59" customWidth="1"/>
    <col min="9" max="16384" width="9" style="59"/>
  </cols>
  <sheetData>
    <row r="1" spans="1:8" ht="21.95" customHeight="1">
      <c r="A1" s="59" t="s">
        <v>312</v>
      </c>
      <c r="C1" s="60"/>
      <c r="D1" s="60"/>
      <c r="E1" s="60"/>
    </row>
    <row r="2" spans="1:8" ht="21.95" customHeight="1">
      <c r="A2" s="757" t="s">
        <v>558</v>
      </c>
      <c r="B2" s="757"/>
      <c r="C2" s="757"/>
      <c r="D2" s="757"/>
      <c r="E2" s="757"/>
      <c r="F2" s="757"/>
      <c r="G2" s="757"/>
      <c r="H2" s="757"/>
    </row>
    <row r="3" spans="1:8" ht="21.95" customHeight="1">
      <c r="A3" s="59" t="s">
        <v>19</v>
      </c>
    </row>
    <row r="4" spans="1:8" ht="21.95" customHeight="1" thickBot="1">
      <c r="A4" s="59" t="s">
        <v>323</v>
      </c>
    </row>
    <row r="5" spans="1:8" ht="21.95" customHeight="1">
      <c r="A5" s="769" t="s">
        <v>20</v>
      </c>
      <c r="B5" s="765" t="s">
        <v>148</v>
      </c>
      <c r="C5" s="765" t="s">
        <v>149</v>
      </c>
      <c r="D5" s="765" t="s">
        <v>21</v>
      </c>
      <c r="E5" s="765"/>
      <c r="F5" s="765"/>
      <c r="G5" s="765" t="s">
        <v>22</v>
      </c>
      <c r="H5" s="767" t="s">
        <v>23</v>
      </c>
    </row>
    <row r="6" spans="1:8" ht="21.95" customHeight="1" thickBot="1">
      <c r="A6" s="770"/>
      <c r="B6" s="766"/>
      <c r="C6" s="766"/>
      <c r="D6" s="766"/>
      <c r="E6" s="766"/>
      <c r="F6" s="766"/>
      <c r="G6" s="766"/>
      <c r="H6" s="768"/>
    </row>
    <row r="7" spans="1:8" ht="30" customHeight="1" thickTop="1">
      <c r="A7" s="311"/>
      <c r="B7" s="312"/>
      <c r="C7" s="312"/>
      <c r="D7" s="771"/>
      <c r="E7" s="772"/>
      <c r="F7" s="773"/>
      <c r="G7" s="313"/>
      <c r="H7" s="314"/>
    </row>
    <row r="8" spans="1:8" ht="30" customHeight="1">
      <c r="A8" s="315"/>
      <c r="B8" s="316"/>
      <c r="C8" s="316"/>
      <c r="D8" s="759"/>
      <c r="E8" s="760"/>
      <c r="F8" s="761"/>
      <c r="G8" s="317"/>
      <c r="H8" s="318"/>
    </row>
    <row r="9" spans="1:8" ht="30" customHeight="1">
      <c r="A9" s="315"/>
      <c r="B9" s="316"/>
      <c r="C9" s="316"/>
      <c r="D9" s="759"/>
      <c r="E9" s="760"/>
      <c r="F9" s="761"/>
      <c r="G9" s="317"/>
      <c r="H9" s="318"/>
    </row>
    <row r="10" spans="1:8" ht="30" customHeight="1">
      <c r="A10" s="315"/>
      <c r="B10" s="316"/>
      <c r="C10" s="316"/>
      <c r="D10" s="759"/>
      <c r="E10" s="760"/>
      <c r="F10" s="761"/>
      <c r="G10" s="317"/>
      <c r="H10" s="318"/>
    </row>
    <row r="11" spans="1:8" ht="30" customHeight="1">
      <c r="A11" s="315"/>
      <c r="B11" s="316"/>
      <c r="C11" s="316"/>
      <c r="D11" s="759"/>
      <c r="E11" s="760"/>
      <c r="F11" s="761"/>
      <c r="G11" s="317"/>
      <c r="H11" s="318"/>
    </row>
    <row r="12" spans="1:8" ht="30" customHeight="1">
      <c r="A12" s="315"/>
      <c r="B12" s="316"/>
      <c r="C12" s="316"/>
      <c r="D12" s="759"/>
      <c r="E12" s="760"/>
      <c r="F12" s="761"/>
      <c r="G12" s="317"/>
      <c r="H12" s="318"/>
    </row>
    <row r="13" spans="1:8" ht="30" customHeight="1">
      <c r="A13" s="315"/>
      <c r="B13" s="316"/>
      <c r="C13" s="316"/>
      <c r="D13" s="759"/>
      <c r="E13" s="760"/>
      <c r="F13" s="761"/>
      <c r="G13" s="317"/>
      <c r="H13" s="318"/>
    </row>
    <row r="14" spans="1:8" ht="30" customHeight="1">
      <c r="A14" s="315"/>
      <c r="B14" s="316"/>
      <c r="C14" s="316"/>
      <c r="D14" s="759"/>
      <c r="E14" s="760"/>
      <c r="F14" s="761"/>
      <c r="G14" s="317"/>
      <c r="H14" s="318"/>
    </row>
    <row r="15" spans="1:8" ht="30" customHeight="1">
      <c r="A15" s="315"/>
      <c r="B15" s="316"/>
      <c r="C15" s="316"/>
      <c r="D15" s="759"/>
      <c r="E15" s="760"/>
      <c r="F15" s="761"/>
      <c r="G15" s="317"/>
      <c r="H15" s="318"/>
    </row>
    <row r="16" spans="1:8" ht="30" customHeight="1">
      <c r="A16" s="315"/>
      <c r="B16" s="316"/>
      <c r="C16" s="316"/>
      <c r="D16" s="759"/>
      <c r="E16" s="760"/>
      <c r="F16" s="761"/>
      <c r="G16" s="317"/>
      <c r="H16" s="318"/>
    </row>
    <row r="17" spans="1:8" ht="30" customHeight="1">
      <c r="A17" s="315"/>
      <c r="B17" s="316"/>
      <c r="C17" s="316"/>
      <c r="D17" s="759"/>
      <c r="E17" s="760"/>
      <c r="F17" s="761"/>
      <c r="G17" s="317"/>
      <c r="H17" s="318"/>
    </row>
    <row r="18" spans="1:8" ht="30" customHeight="1">
      <c r="A18" s="315"/>
      <c r="B18" s="316"/>
      <c r="C18" s="316"/>
      <c r="D18" s="759"/>
      <c r="E18" s="760"/>
      <c r="F18" s="761"/>
      <c r="G18" s="317"/>
      <c r="H18" s="318"/>
    </row>
    <row r="19" spans="1:8" ht="30" customHeight="1">
      <c r="A19" s="315"/>
      <c r="B19" s="316"/>
      <c r="C19" s="316"/>
      <c r="D19" s="759"/>
      <c r="E19" s="760"/>
      <c r="F19" s="761"/>
      <c r="G19" s="317"/>
      <c r="H19" s="318"/>
    </row>
    <row r="20" spans="1:8" ht="30" customHeight="1">
      <c r="A20" s="315"/>
      <c r="B20" s="316"/>
      <c r="C20" s="316"/>
      <c r="D20" s="759"/>
      <c r="E20" s="760"/>
      <c r="F20" s="761"/>
      <c r="G20" s="317"/>
      <c r="H20" s="318"/>
    </row>
    <row r="21" spans="1:8" ht="30" customHeight="1">
      <c r="A21" s="315"/>
      <c r="B21" s="316"/>
      <c r="C21" s="316"/>
      <c r="D21" s="759"/>
      <c r="E21" s="760"/>
      <c r="F21" s="761"/>
      <c r="G21" s="317"/>
      <c r="H21" s="318"/>
    </row>
    <row r="22" spans="1:8" ht="30" customHeight="1">
      <c r="A22" s="315"/>
      <c r="B22" s="316"/>
      <c r="C22" s="316"/>
      <c r="D22" s="759"/>
      <c r="E22" s="760"/>
      <c r="F22" s="761"/>
      <c r="G22" s="317"/>
      <c r="H22" s="318"/>
    </row>
    <row r="23" spans="1:8" ht="30" customHeight="1" thickBot="1">
      <c r="A23" s="319"/>
      <c r="B23" s="320"/>
      <c r="C23" s="320"/>
      <c r="D23" s="762"/>
      <c r="E23" s="763"/>
      <c r="F23" s="764"/>
      <c r="G23" s="321"/>
      <c r="H23" s="322"/>
    </row>
    <row r="24" spans="1:8" ht="18" customHeight="1">
      <c r="A24" s="74"/>
      <c r="B24" s="74"/>
      <c r="C24" s="74"/>
      <c r="D24" s="758"/>
      <c r="E24" s="758"/>
      <c r="F24" s="758"/>
      <c r="G24" s="74"/>
      <c r="H24" s="74"/>
    </row>
    <row r="25" spans="1:8" ht="18" customHeight="1">
      <c r="A25" s="74" t="s">
        <v>24</v>
      </c>
      <c r="B25" s="74"/>
      <c r="C25" s="74"/>
      <c r="D25" s="75"/>
      <c r="E25" s="75"/>
      <c r="F25" s="75"/>
      <c r="G25" s="74"/>
      <c r="H25" s="74"/>
    </row>
    <row r="26" spans="1:8" ht="18" customHeight="1">
      <c r="A26" s="74" t="s">
        <v>25</v>
      </c>
      <c r="B26" s="74"/>
      <c r="C26" s="74"/>
      <c r="D26" s="758"/>
      <c r="E26" s="758"/>
      <c r="F26" s="758"/>
      <c r="G26" s="74"/>
      <c r="H26" s="74"/>
    </row>
    <row r="27" spans="1:8" ht="18" customHeight="1">
      <c r="A27" s="76" t="s">
        <v>522</v>
      </c>
      <c r="B27" s="74"/>
      <c r="C27" s="74"/>
      <c r="D27" s="75"/>
      <c r="E27" s="75"/>
      <c r="F27" s="75"/>
      <c r="G27" s="74"/>
      <c r="H27" s="74"/>
    </row>
    <row r="28" spans="1:8" ht="18" customHeight="1">
      <c r="A28" s="74" t="s">
        <v>26</v>
      </c>
    </row>
  </sheetData>
  <sheetProtection sheet="1" objects="1" scenarios="1" selectLockedCells="1"/>
  <mergeCells count="26">
    <mergeCell ref="D11:F11"/>
    <mergeCell ref="D12:F12"/>
    <mergeCell ref="D13:F13"/>
    <mergeCell ref="D14:F14"/>
    <mergeCell ref="A5:A6"/>
    <mergeCell ref="B5:B6"/>
    <mergeCell ref="C5:C6"/>
    <mergeCell ref="D5:F6"/>
    <mergeCell ref="D7:F7"/>
    <mergeCell ref="D8:F8"/>
    <mergeCell ref="A2:H2"/>
    <mergeCell ref="D24:F24"/>
    <mergeCell ref="D26:F26"/>
    <mergeCell ref="D20:F20"/>
    <mergeCell ref="D21:F21"/>
    <mergeCell ref="D22:F22"/>
    <mergeCell ref="D23:F23"/>
    <mergeCell ref="D18:F18"/>
    <mergeCell ref="D19:F19"/>
    <mergeCell ref="D16:F16"/>
    <mergeCell ref="D9:F9"/>
    <mergeCell ref="D10:F10"/>
    <mergeCell ref="G5:G6"/>
    <mergeCell ref="H5:H6"/>
    <mergeCell ref="D17:F17"/>
    <mergeCell ref="D15:F15"/>
  </mergeCells>
  <phoneticPr fontId="1"/>
  <printOptions horizontalCentered="1"/>
  <pageMargins left="0.59055118110236227" right="0.59055118110236227" top="0.78740157480314965" bottom="0.98425196850393704" header="0.51181102362204722" footer="0.51181102362204722"/>
  <pageSetup paperSize="9" firstPageNumber="15" orientation="portrait" blackAndWhite="1" useFirstPageNumber="1" r:id="rId1"/>
  <headerFooter alignWithMargins="0">
    <oddFooter>&amp;R[令和５年度版]</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L20"/>
  <sheetViews>
    <sheetView showGridLines="0" view="pageLayout" zoomScaleNormal="100" zoomScaleSheetLayoutView="100" workbookViewId="0">
      <selection activeCell="I9" sqref="I9:Q9"/>
    </sheetView>
  </sheetViews>
  <sheetFormatPr defaultColWidth="9" defaultRowHeight="21.95" customHeight="1"/>
  <cols>
    <col min="1" max="1" width="9" style="59"/>
    <col min="2" max="2" width="17.625" style="59" customWidth="1"/>
    <col min="3" max="3" width="17.875" style="59" customWidth="1"/>
    <col min="4" max="5" width="9" style="59"/>
    <col min="6" max="6" width="12.375" style="59" customWidth="1"/>
    <col min="7" max="8" width="9" style="59"/>
    <col min="9" max="9" width="13" style="59" customWidth="1"/>
    <col min="10" max="10" width="12" style="59" customWidth="1"/>
    <col min="11" max="16384" width="9" style="59"/>
  </cols>
  <sheetData>
    <row r="1" spans="2:12" ht="21.95" customHeight="1">
      <c r="B1" s="59" t="s">
        <v>313</v>
      </c>
      <c r="D1" s="60"/>
      <c r="E1" s="60"/>
      <c r="F1" s="60"/>
    </row>
    <row r="2" spans="2:12" ht="21.95" customHeight="1">
      <c r="B2" s="774" t="s">
        <v>27</v>
      </c>
      <c r="C2" s="774"/>
      <c r="D2" s="774"/>
      <c r="E2" s="774"/>
      <c r="F2" s="774"/>
      <c r="G2" s="774"/>
      <c r="H2" s="774"/>
      <c r="I2" s="774"/>
      <c r="J2" s="774"/>
      <c r="K2" s="774"/>
      <c r="L2" s="774"/>
    </row>
    <row r="3" spans="2:12" ht="21.95" customHeight="1">
      <c r="E3" s="61"/>
    </row>
    <row r="4" spans="2:12" ht="21.95" customHeight="1">
      <c r="H4" s="59" t="s">
        <v>138</v>
      </c>
      <c r="I4" s="775">
        <f>入力シート!I13</f>
        <v>0</v>
      </c>
      <c r="J4" s="775"/>
      <c r="K4" s="775"/>
      <c r="L4" s="775"/>
    </row>
    <row r="6" spans="2:12" ht="21.95" customHeight="1">
      <c r="H6" s="59" t="s">
        <v>145</v>
      </c>
      <c r="I6" s="775">
        <f>入力シート!I7</f>
        <v>0</v>
      </c>
      <c r="J6" s="775"/>
      <c r="K6" s="775"/>
      <c r="L6" s="775"/>
    </row>
    <row r="8" spans="2:12" ht="21.95" customHeight="1">
      <c r="H8" s="59" t="s">
        <v>150</v>
      </c>
      <c r="I8" s="776" t="str">
        <f>入力シート!I8&amp;" 　"&amp;入力シート!I10</f>
        <v xml:space="preserve"> 　</v>
      </c>
      <c r="J8" s="776"/>
      <c r="K8" s="62" t="s">
        <v>319</v>
      </c>
    </row>
    <row r="9" spans="2:12" ht="19.899999999999999" customHeight="1" thickBot="1"/>
    <row r="10" spans="2:12" ht="35.25" customHeight="1" thickBot="1">
      <c r="B10" s="71" t="s">
        <v>28</v>
      </c>
      <c r="C10" s="72" t="s">
        <v>138</v>
      </c>
      <c r="D10" s="72" t="s">
        <v>142</v>
      </c>
      <c r="E10" s="72" t="s">
        <v>29</v>
      </c>
      <c r="F10" s="72" t="s">
        <v>30</v>
      </c>
      <c r="G10" s="72" t="s">
        <v>147</v>
      </c>
      <c r="H10" s="72" t="s">
        <v>31</v>
      </c>
      <c r="I10" s="72" t="s">
        <v>32</v>
      </c>
      <c r="J10" s="72" t="s">
        <v>33</v>
      </c>
      <c r="K10" s="72" t="s">
        <v>12</v>
      </c>
      <c r="L10" s="73" t="s">
        <v>34</v>
      </c>
    </row>
    <row r="11" spans="2:12" ht="33" customHeight="1" thickTop="1">
      <c r="B11" s="311"/>
      <c r="C11" s="312"/>
      <c r="D11" s="312"/>
      <c r="E11" s="312"/>
      <c r="F11" s="308"/>
      <c r="G11" s="312"/>
      <c r="H11" s="312"/>
      <c r="I11" s="312"/>
      <c r="J11" s="308"/>
      <c r="K11" s="312"/>
      <c r="L11" s="314"/>
    </row>
    <row r="12" spans="2:12" ht="33" customHeight="1">
      <c r="B12" s="315"/>
      <c r="C12" s="316"/>
      <c r="D12" s="316"/>
      <c r="E12" s="316"/>
      <c r="F12" s="309"/>
      <c r="G12" s="316"/>
      <c r="H12" s="316"/>
      <c r="I12" s="316"/>
      <c r="J12" s="309"/>
      <c r="K12" s="316"/>
      <c r="L12" s="318"/>
    </row>
    <row r="13" spans="2:12" ht="33" customHeight="1">
      <c r="B13" s="315"/>
      <c r="C13" s="316"/>
      <c r="D13" s="316"/>
      <c r="E13" s="316"/>
      <c r="F13" s="309"/>
      <c r="G13" s="316"/>
      <c r="H13" s="316"/>
      <c r="I13" s="316"/>
      <c r="J13" s="309"/>
      <c r="K13" s="316"/>
      <c r="L13" s="318"/>
    </row>
    <row r="14" spans="2:12" ht="33" customHeight="1">
      <c r="B14" s="315"/>
      <c r="C14" s="316"/>
      <c r="D14" s="316"/>
      <c r="E14" s="316"/>
      <c r="F14" s="309"/>
      <c r="G14" s="316"/>
      <c r="H14" s="316"/>
      <c r="I14" s="316"/>
      <c r="J14" s="309"/>
      <c r="K14" s="316"/>
      <c r="L14" s="318"/>
    </row>
    <row r="15" spans="2:12" ht="33" customHeight="1">
      <c r="B15" s="315"/>
      <c r="C15" s="316"/>
      <c r="D15" s="316"/>
      <c r="E15" s="316"/>
      <c r="F15" s="309"/>
      <c r="G15" s="316"/>
      <c r="H15" s="316"/>
      <c r="I15" s="316"/>
      <c r="J15" s="309"/>
      <c r="K15" s="316"/>
      <c r="L15" s="318"/>
    </row>
    <row r="16" spans="2:12" ht="33" customHeight="1">
      <c r="B16" s="315"/>
      <c r="C16" s="316"/>
      <c r="D16" s="316"/>
      <c r="E16" s="316"/>
      <c r="F16" s="309"/>
      <c r="G16" s="316"/>
      <c r="H16" s="316"/>
      <c r="I16" s="316"/>
      <c r="J16" s="309"/>
      <c r="K16" s="316"/>
      <c r="L16" s="318"/>
    </row>
    <row r="17" spans="2:12" ht="33" customHeight="1">
      <c r="B17" s="315"/>
      <c r="C17" s="316"/>
      <c r="D17" s="316"/>
      <c r="E17" s="316"/>
      <c r="F17" s="309"/>
      <c r="G17" s="316"/>
      <c r="H17" s="316"/>
      <c r="I17" s="316"/>
      <c r="J17" s="309"/>
      <c r="K17" s="316"/>
      <c r="L17" s="318"/>
    </row>
    <row r="18" spans="2:12" ht="33" customHeight="1">
      <c r="B18" s="315"/>
      <c r="C18" s="316"/>
      <c r="D18" s="316"/>
      <c r="E18" s="316"/>
      <c r="F18" s="309"/>
      <c r="G18" s="316"/>
      <c r="H18" s="316"/>
      <c r="I18" s="316"/>
      <c r="J18" s="309"/>
      <c r="K18" s="316"/>
      <c r="L18" s="318"/>
    </row>
    <row r="19" spans="2:12" ht="33" customHeight="1" thickBot="1">
      <c r="B19" s="319"/>
      <c r="C19" s="320"/>
      <c r="D19" s="320"/>
      <c r="E19" s="320"/>
      <c r="F19" s="310"/>
      <c r="G19" s="320"/>
      <c r="H19" s="320"/>
      <c r="I19" s="320"/>
      <c r="J19" s="310"/>
      <c r="K19" s="320"/>
      <c r="L19" s="322"/>
    </row>
    <row r="20" spans="2:12" ht="33" customHeight="1"/>
  </sheetData>
  <sheetProtection selectLockedCells="1"/>
  <mergeCells count="4">
    <mergeCell ref="B2:L2"/>
    <mergeCell ref="I6:L6"/>
    <mergeCell ref="I4:L4"/>
    <mergeCell ref="I8:J8"/>
  </mergeCells>
  <phoneticPr fontId="1"/>
  <printOptions horizontalCentered="1"/>
  <pageMargins left="0.59055118110236227" right="0.59055118110236227" top="0.78740157480314965" bottom="0.78740157480314965" header="0.51181102362204722" footer="0.51181102362204722"/>
  <pageSetup paperSize="9" scale="98" firstPageNumber="16" orientation="landscape" blackAndWhite="1" horizont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33"/>
  <sheetViews>
    <sheetView showGridLines="0" view="pageLayout" topLeftCell="A7" zoomScaleNormal="100" zoomScaleSheetLayoutView="100" workbookViewId="0">
      <selection activeCell="I9" sqref="I9:Q9"/>
    </sheetView>
  </sheetViews>
  <sheetFormatPr defaultColWidth="9" defaultRowHeight="24.95" customHeight="1"/>
  <cols>
    <col min="1" max="8" width="9" style="59"/>
    <col min="9" max="9" width="7.875" style="59" customWidth="1"/>
    <col min="10" max="10" width="7" style="59" customWidth="1"/>
    <col min="11" max="16384" width="9" style="59"/>
  </cols>
  <sheetData>
    <row r="1" spans="1:10" ht="15" customHeight="1">
      <c r="A1" s="59" t="s">
        <v>67</v>
      </c>
      <c r="C1" s="60"/>
      <c r="D1" s="60"/>
      <c r="E1" s="60"/>
    </row>
    <row r="2" spans="1:10" ht="15" customHeight="1"/>
    <row r="3" spans="1:10" ht="24.95" customHeight="1">
      <c r="A3" s="774" t="s">
        <v>36</v>
      </c>
      <c r="B3" s="774"/>
      <c r="C3" s="774"/>
      <c r="D3" s="774"/>
      <c r="E3" s="774"/>
      <c r="F3" s="774"/>
      <c r="G3" s="774"/>
      <c r="H3" s="774"/>
      <c r="I3" s="774"/>
      <c r="J3" s="774"/>
    </row>
    <row r="6" spans="1:10" ht="24.95" customHeight="1">
      <c r="A6" s="64" t="s">
        <v>37</v>
      </c>
      <c r="B6" s="64"/>
      <c r="C6" s="64"/>
      <c r="D6" s="64"/>
      <c r="E6" s="64"/>
      <c r="F6" s="64"/>
      <c r="G6" s="64"/>
      <c r="H6" s="64"/>
      <c r="I6" s="64"/>
    </row>
    <row r="7" spans="1:10" ht="24.95" customHeight="1">
      <c r="A7" s="64"/>
      <c r="B7" s="64"/>
      <c r="C7" s="64"/>
      <c r="D7" s="64"/>
      <c r="E7" s="64"/>
      <c r="F7" s="64"/>
      <c r="G7" s="64"/>
      <c r="H7" s="64"/>
      <c r="I7" s="64"/>
    </row>
    <row r="8" spans="1:10" ht="24.95" customHeight="1">
      <c r="A8" s="64"/>
      <c r="B8" s="64"/>
      <c r="C8" s="64"/>
      <c r="D8" s="64"/>
      <c r="E8" s="64" t="s">
        <v>38</v>
      </c>
      <c r="F8" s="64"/>
      <c r="G8" s="64"/>
      <c r="H8" s="64"/>
      <c r="I8" s="64"/>
    </row>
    <row r="9" spans="1:10" ht="24.95" customHeight="1">
      <c r="A9" s="64"/>
      <c r="B9" s="64" t="s">
        <v>39</v>
      </c>
      <c r="C9" s="64"/>
      <c r="F9" s="64"/>
      <c r="G9" s="64"/>
      <c r="H9" s="64"/>
      <c r="I9" s="64"/>
    </row>
    <row r="10" spans="1:10" ht="24.95" customHeight="1">
      <c r="A10" s="64"/>
      <c r="C10" s="779" t="str">
        <f>IF(入力シート!I4="","年　　　月　　　日から令和６年３月３１日まで",DBCS(TEXT(入力シート!I4,"ggge年m月d日"))&amp;"から令和４年３月３１日まで")</f>
        <v>年　　　月　　　日から令和６年３月３１日まで</v>
      </c>
      <c r="D10" s="779"/>
      <c r="E10" s="779"/>
      <c r="F10" s="779"/>
      <c r="G10" s="779"/>
      <c r="H10" s="64"/>
      <c r="I10" s="64"/>
    </row>
    <row r="11" spans="1:10" ht="24.95" customHeight="1">
      <c r="B11" s="68" t="s">
        <v>40</v>
      </c>
      <c r="D11" s="64"/>
      <c r="E11" s="64"/>
      <c r="F11" s="64"/>
      <c r="G11" s="64"/>
      <c r="H11" s="64"/>
      <c r="I11" s="64"/>
    </row>
    <row r="12" spans="1:10" ht="24.95" customHeight="1">
      <c r="C12" s="64" t="s">
        <v>41</v>
      </c>
      <c r="D12" s="64"/>
      <c r="E12" s="64"/>
      <c r="F12" s="64"/>
      <c r="G12" s="64"/>
      <c r="H12" s="64"/>
      <c r="I12" s="64"/>
    </row>
    <row r="13" spans="1:10" ht="24.95" customHeight="1">
      <c r="C13" s="64" t="s">
        <v>42</v>
      </c>
      <c r="D13" s="64"/>
      <c r="E13" s="64"/>
      <c r="F13" s="64"/>
      <c r="G13" s="64"/>
      <c r="H13" s="64"/>
      <c r="I13" s="64"/>
    </row>
    <row r="14" spans="1:10" ht="24.95" customHeight="1">
      <c r="C14" s="64" t="s">
        <v>43</v>
      </c>
      <c r="D14" s="64"/>
      <c r="E14" s="64"/>
      <c r="F14" s="64"/>
      <c r="G14" s="64"/>
      <c r="H14" s="64"/>
      <c r="I14" s="64"/>
    </row>
    <row r="15" spans="1:10" ht="24.95" customHeight="1">
      <c r="C15" s="64" t="s">
        <v>44</v>
      </c>
      <c r="D15" s="64"/>
      <c r="E15" s="64"/>
      <c r="F15" s="64"/>
      <c r="G15" s="64"/>
      <c r="H15" s="64"/>
      <c r="I15" s="64"/>
    </row>
    <row r="16" spans="1:10" ht="24.95" customHeight="1">
      <c r="C16" s="64" t="s">
        <v>45</v>
      </c>
      <c r="D16" s="64"/>
      <c r="E16" s="64"/>
      <c r="F16" s="64"/>
      <c r="G16" s="64"/>
      <c r="H16" s="64"/>
      <c r="I16" s="64"/>
    </row>
    <row r="17" spans="1:10" ht="24.95" customHeight="1">
      <c r="A17" s="64"/>
      <c r="B17" s="64"/>
      <c r="C17" s="64"/>
      <c r="D17" s="64"/>
      <c r="E17" s="64"/>
      <c r="F17" s="64"/>
      <c r="G17" s="64"/>
      <c r="H17" s="64"/>
      <c r="I17" s="64"/>
    </row>
    <row r="18" spans="1:10" ht="24.95" customHeight="1">
      <c r="A18" s="64"/>
      <c r="B18" s="64"/>
      <c r="C18" s="64"/>
      <c r="D18" s="64"/>
      <c r="E18" s="64"/>
      <c r="F18" s="64"/>
      <c r="G18" s="64"/>
      <c r="H18" s="64"/>
      <c r="I18" s="64"/>
    </row>
    <row r="19" spans="1:10" ht="24.95" customHeight="1">
      <c r="A19" s="64"/>
      <c r="B19" s="780" t="str">
        <f>IF(入力シート!I4="","年　　　月　　　日",入力シート!I4)</f>
        <v>年　　　月　　　日</v>
      </c>
      <c r="C19" s="780"/>
      <c r="D19" s="780"/>
      <c r="E19" s="64"/>
      <c r="F19" s="64"/>
      <c r="G19" s="64"/>
      <c r="H19" s="64"/>
      <c r="I19" s="64"/>
    </row>
    <row r="20" spans="1:10" ht="24.95" customHeight="1">
      <c r="A20" s="64"/>
      <c r="B20" s="64"/>
      <c r="C20" s="64"/>
      <c r="D20" s="64"/>
      <c r="E20" s="64"/>
      <c r="F20" s="64"/>
      <c r="G20" s="64"/>
      <c r="H20" s="64"/>
      <c r="I20" s="64"/>
    </row>
    <row r="21" spans="1:10" ht="24.95" customHeight="1">
      <c r="A21" s="194" t="s">
        <v>817</v>
      </c>
      <c r="B21" s="64"/>
      <c r="C21" s="64"/>
      <c r="D21" s="64"/>
      <c r="E21" s="64"/>
      <c r="F21" s="64"/>
      <c r="G21" s="64"/>
      <c r="H21" s="64"/>
      <c r="I21" s="64"/>
    </row>
    <row r="22" spans="1:10" ht="24.95" customHeight="1">
      <c r="A22" s="64"/>
      <c r="B22" s="64"/>
      <c r="C22" s="64"/>
      <c r="D22" s="64"/>
      <c r="E22" s="64"/>
      <c r="F22" s="64"/>
      <c r="G22" s="64"/>
      <c r="H22" s="64"/>
      <c r="I22" s="64"/>
    </row>
    <row r="23" spans="1:10" ht="24.95" customHeight="1">
      <c r="A23" s="64"/>
      <c r="B23" s="64"/>
      <c r="C23" s="64"/>
      <c r="D23" s="69" t="s">
        <v>46</v>
      </c>
      <c r="E23" s="69" t="s">
        <v>47</v>
      </c>
      <c r="F23" s="777">
        <f>入力シート!I13</f>
        <v>0</v>
      </c>
      <c r="G23" s="777"/>
      <c r="H23" s="777"/>
      <c r="I23" s="777"/>
      <c r="J23" s="777"/>
    </row>
    <row r="24" spans="1:10" ht="24.95" customHeight="1">
      <c r="A24" s="64"/>
      <c r="B24" s="64"/>
      <c r="C24" s="64"/>
      <c r="D24" s="69"/>
      <c r="E24" s="69"/>
      <c r="F24" s="777">
        <f>入力シート!I7</f>
        <v>0</v>
      </c>
      <c r="G24" s="777"/>
      <c r="H24" s="777"/>
      <c r="I24" s="777"/>
      <c r="J24" s="777"/>
    </row>
    <row r="25" spans="1:10" ht="24.95" customHeight="1">
      <c r="A25" s="64"/>
      <c r="B25" s="64"/>
      <c r="C25" s="64"/>
      <c r="D25" s="69"/>
      <c r="E25" s="69" t="s">
        <v>48</v>
      </c>
      <c r="F25" s="778" t="str">
        <f>入力シート!I8&amp;" 　"&amp;入力シート!I10</f>
        <v xml:space="preserve"> 　</v>
      </c>
      <c r="G25" s="778"/>
      <c r="H25" s="778"/>
      <c r="I25" s="778"/>
      <c r="J25" s="62" t="s">
        <v>446</v>
      </c>
    </row>
    <row r="26" spans="1:10" ht="24.95" customHeight="1">
      <c r="A26" s="64"/>
      <c r="B26" s="64"/>
      <c r="C26" s="64"/>
      <c r="D26" s="69"/>
      <c r="E26" s="69"/>
      <c r="F26" s="64"/>
      <c r="G26" s="64"/>
      <c r="H26" s="64"/>
      <c r="J26" s="64"/>
    </row>
    <row r="27" spans="1:10" ht="24.95" customHeight="1">
      <c r="A27" s="64"/>
      <c r="B27" s="64"/>
      <c r="C27" s="64"/>
      <c r="D27" s="69"/>
      <c r="E27" s="69"/>
      <c r="F27" s="64"/>
      <c r="G27" s="64"/>
      <c r="H27" s="64"/>
      <c r="J27" s="64"/>
    </row>
    <row r="28" spans="1:10" ht="24.95" customHeight="1">
      <c r="A28" s="64"/>
      <c r="B28" s="64"/>
      <c r="C28" s="64"/>
      <c r="D28" s="69" t="s">
        <v>49</v>
      </c>
      <c r="E28" s="69" t="s">
        <v>47</v>
      </c>
      <c r="F28" s="777">
        <f>入力シート!I22</f>
        <v>0</v>
      </c>
      <c r="G28" s="777"/>
      <c r="H28" s="777"/>
      <c r="I28" s="777"/>
      <c r="J28" s="777"/>
    </row>
    <row r="29" spans="1:10" ht="24.95" customHeight="1">
      <c r="A29" s="64"/>
      <c r="B29" s="64"/>
      <c r="C29" s="64"/>
      <c r="D29" s="64"/>
      <c r="E29" s="69"/>
      <c r="F29" s="777">
        <f>入力シート!I18</f>
        <v>0</v>
      </c>
      <c r="G29" s="777"/>
      <c r="H29" s="777"/>
      <c r="I29" s="777"/>
      <c r="J29" s="777"/>
    </row>
    <row r="30" spans="1:10" ht="24.95" customHeight="1">
      <c r="A30" s="64"/>
      <c r="B30" s="64"/>
      <c r="C30" s="64"/>
      <c r="D30" s="64"/>
      <c r="E30" s="69" t="s">
        <v>48</v>
      </c>
      <c r="F30" s="778" t="str">
        <f>入力シート!I19&amp;" 　"&amp;入力シート!I20</f>
        <v xml:space="preserve"> 　</v>
      </c>
      <c r="G30" s="778"/>
      <c r="H30" s="778"/>
      <c r="I30" s="778"/>
      <c r="J30" s="62" t="s">
        <v>446</v>
      </c>
    </row>
    <row r="31" spans="1:10" ht="24.95" customHeight="1">
      <c r="B31" s="64"/>
      <c r="C31" s="64"/>
      <c r="D31" s="64"/>
      <c r="E31" s="69"/>
      <c r="F31" s="64"/>
      <c r="G31" s="64"/>
      <c r="H31" s="64"/>
      <c r="I31" s="64"/>
    </row>
    <row r="32" spans="1:10" ht="24.6" customHeight="1">
      <c r="A32" s="70" t="s">
        <v>50</v>
      </c>
      <c r="E32" s="60"/>
    </row>
    <row r="33" spans="5:5" ht="24.95" customHeight="1">
      <c r="E33" s="60"/>
    </row>
  </sheetData>
  <sheetProtection selectLockedCells="1"/>
  <mergeCells count="9">
    <mergeCell ref="F28:J28"/>
    <mergeCell ref="F30:I30"/>
    <mergeCell ref="F29:J29"/>
    <mergeCell ref="F24:J24"/>
    <mergeCell ref="A3:J3"/>
    <mergeCell ref="C10:G10"/>
    <mergeCell ref="B19:D19"/>
    <mergeCell ref="F23:J23"/>
    <mergeCell ref="F25:I25"/>
  </mergeCells>
  <phoneticPr fontId="1"/>
  <printOptions horizontalCentered="1"/>
  <pageMargins left="0.59055118110236227" right="0.59055118110236227" top="0.78740157480314965" bottom="0.98425196850393704" header="0.51181102362204722" footer="0.51181102362204722"/>
  <pageSetup paperSize="9" scale="99" firstPageNumber="17" fitToWidth="0" fitToHeight="0" orientation="portrait" useFirstPageNumber="1" horizontalDpi="1200" r:id="rId1"/>
  <headerFooter alignWithMargins="0">
    <oddFooter>&amp;R[令和５年度版]</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I28"/>
  <sheetViews>
    <sheetView view="pageLayout" zoomScaleNormal="100" zoomScaleSheetLayoutView="100" workbookViewId="0">
      <selection activeCell="I9" sqref="I9:Q9"/>
    </sheetView>
  </sheetViews>
  <sheetFormatPr defaultColWidth="9" defaultRowHeight="13.5"/>
  <cols>
    <col min="1" max="1" width="2.25" style="281" customWidth="1"/>
    <col min="2" max="2" width="16.875" style="281" customWidth="1"/>
    <col min="3" max="3" width="17" style="281" customWidth="1"/>
    <col min="4" max="4" width="27.75" style="281" customWidth="1"/>
    <col min="5" max="5" width="36.125" style="281" customWidth="1"/>
    <col min="6" max="8" width="9" style="281"/>
    <col min="9" max="9" width="11.875" style="281" customWidth="1"/>
    <col min="10" max="16384" width="9" style="281"/>
  </cols>
  <sheetData>
    <row r="1" spans="1:9" ht="16.5" customHeight="1">
      <c r="A1" s="281" t="s">
        <v>845</v>
      </c>
    </row>
    <row r="2" spans="1:9" ht="11.25" customHeight="1">
      <c r="D2" s="282"/>
    </row>
    <row r="4" spans="1:9" ht="21">
      <c r="B4" s="283" t="s">
        <v>846</v>
      </c>
    </row>
    <row r="5" spans="1:9" ht="8.25" customHeight="1">
      <c r="B5" s="283"/>
    </row>
    <row r="6" spans="1:9" ht="21">
      <c r="B6" s="283"/>
      <c r="E6" s="790" t="str">
        <f>"事業所名："&amp;入力シート!I7</f>
        <v>事業所名：</v>
      </c>
      <c r="F6" s="791"/>
      <c r="G6" s="791"/>
      <c r="H6" s="791"/>
      <c r="I6" s="791"/>
    </row>
    <row r="7" spans="1:9" ht="14.25" customHeight="1">
      <c r="B7" s="283"/>
      <c r="E7" s="284"/>
      <c r="F7" s="285"/>
      <c r="G7" s="285"/>
      <c r="H7" s="285"/>
      <c r="I7" s="285"/>
    </row>
    <row r="8" spans="1:9" ht="15" customHeight="1">
      <c r="D8" s="286"/>
    </row>
    <row r="9" spans="1:9" ht="26.25" customHeight="1">
      <c r="B9" s="287" t="s">
        <v>847</v>
      </c>
      <c r="C9" s="288" t="s">
        <v>848</v>
      </c>
      <c r="D9" s="288" t="s">
        <v>849</v>
      </c>
      <c r="E9" s="288" t="s">
        <v>850</v>
      </c>
      <c r="F9" s="792" t="s">
        <v>851</v>
      </c>
      <c r="G9" s="792"/>
      <c r="H9" s="792"/>
      <c r="I9" s="792"/>
    </row>
    <row r="10" spans="1:9" ht="26.25" customHeight="1">
      <c r="B10" s="782" t="s">
        <v>852</v>
      </c>
      <c r="C10" s="785" t="str">
        <f>IF(D10=0,"未加入","加入")</f>
        <v>未加入</v>
      </c>
      <c r="D10" s="788">
        <f>入力シート!K45</f>
        <v>0</v>
      </c>
      <c r="E10" s="289" t="str">
        <f>IF(入力シート!M45="加入義務のない事業所","①．加入義務のない事業所","１．加入義務のない事業所")</f>
        <v>１．加入義務のない事業所</v>
      </c>
      <c r="F10" s="290"/>
      <c r="G10" s="291"/>
      <c r="H10" s="291"/>
      <c r="I10" s="292"/>
    </row>
    <row r="11" spans="1:9" ht="14.25" customHeight="1">
      <c r="B11" s="782"/>
      <c r="C11" s="785"/>
      <c r="D11" s="788"/>
      <c r="E11" s="289" t="s">
        <v>853</v>
      </c>
      <c r="F11" s="293"/>
      <c r="G11" s="294"/>
      <c r="H11" s="294"/>
      <c r="I11" s="295"/>
    </row>
    <row r="12" spans="1:9" ht="26.25" customHeight="1">
      <c r="B12" s="782"/>
      <c r="C12" s="785"/>
      <c r="D12" s="788"/>
      <c r="E12" s="289" t="str">
        <f>IF(入力シート!M45="最近加入したばかり","②．最近加入したばかり","２．最近加入したばかり")</f>
        <v>２．最近加入したばかり</v>
      </c>
      <c r="F12" s="293" t="str">
        <f>IF(入力シート!P45="加入証明書または新規適用届の事業所控","☑加入証明書または新規適用届の事業所控","□加入証明書または新規適用届の事業所控")</f>
        <v>□加入証明書または新規適用届の事業所控</v>
      </c>
      <c r="G12" s="294"/>
      <c r="H12" s="294"/>
      <c r="I12" s="295"/>
    </row>
    <row r="13" spans="1:9" ht="26.25" customHeight="1">
      <c r="B13" s="782"/>
      <c r="C13" s="785"/>
      <c r="D13" s="793"/>
      <c r="E13" s="293" t="str">
        <f>IF(入力シート!M45="他の健康保険に加入（国保等）","③．他の健康保険に加入（国保等）","３．他の健康保険に加入（国保等）")</f>
        <v>３．他の健康保険に加入（国保等）</v>
      </c>
      <c r="F13" s="293" t="str">
        <f>IF(入力シート!P45="保険料の領収書","☑保険料の領収書","□保険料の領収書")</f>
        <v>□保険料の領収書</v>
      </c>
      <c r="G13" s="294"/>
      <c r="H13" s="294"/>
      <c r="I13" s="295"/>
    </row>
    <row r="14" spans="1:9" ht="37.5" customHeight="1">
      <c r="B14" s="783"/>
      <c r="C14" s="786"/>
      <c r="D14" s="789"/>
      <c r="E14" s="304" t="str">
        <f>IF(入力シート!M45="その他","④．その他（理由："&amp;入力シート!R45&amp;"）","４．その他（理由：　　　　　　　　　　　　　　）")</f>
        <v>４．その他（理由：　　　　　　　　　　　　　　）</v>
      </c>
      <c r="F14" s="296"/>
      <c r="G14" s="297"/>
      <c r="H14" s="297"/>
      <c r="I14" s="298"/>
    </row>
    <row r="15" spans="1:9" ht="26.25" customHeight="1">
      <c r="B15" s="781" t="s">
        <v>854</v>
      </c>
      <c r="C15" s="784" t="str">
        <f>IF(D15=0,"未加入","加入")</f>
        <v>未加入</v>
      </c>
      <c r="D15" s="787">
        <f>入力シート!K46</f>
        <v>0</v>
      </c>
      <c r="E15" s="299" t="str">
        <f>IF(入力シート!M46="加入義務のない事業所","①．加入義務のない事業所","１．加入義務のない事業所")</f>
        <v>１．加入義務のない事業所</v>
      </c>
      <c r="F15" s="290"/>
      <c r="G15" s="291"/>
      <c r="H15" s="291"/>
      <c r="I15" s="292"/>
    </row>
    <row r="16" spans="1:9" ht="14.25" customHeight="1">
      <c r="B16" s="782"/>
      <c r="C16" s="785"/>
      <c r="D16" s="788"/>
      <c r="E16" s="289" t="s">
        <v>853</v>
      </c>
      <c r="F16" s="293"/>
      <c r="G16" s="294"/>
      <c r="H16" s="294"/>
      <c r="I16" s="295"/>
    </row>
    <row r="17" spans="2:9" ht="26.25" customHeight="1">
      <c r="B17" s="782"/>
      <c r="C17" s="785"/>
      <c r="D17" s="788"/>
      <c r="E17" s="289" t="str">
        <f>IF(入力シート!M46="最近加入したばかり","②．最近加入したばかり","２．最近加入したばかり")</f>
        <v>２．最近加入したばかり</v>
      </c>
      <c r="F17" s="293" t="str">
        <f>IF(入力シート!P46="加入証明書または新規適用届の事業所控","☑加入証明書または新規適用届の事業所控","□加入証明書または新規適用届の事業所控")</f>
        <v>□加入証明書または新規適用届の事業所控</v>
      </c>
      <c r="G17" s="294"/>
      <c r="H17" s="294"/>
      <c r="I17" s="295"/>
    </row>
    <row r="18" spans="2:9" ht="37.5" customHeight="1">
      <c r="B18" s="783"/>
      <c r="C18" s="786"/>
      <c r="D18" s="789"/>
      <c r="E18" s="304" t="str">
        <f>IF(入力シート!M46="その他","③．その他（理由："&amp;入力シート!R46&amp;"）","３．その他（理由：　　　　　　　　　　　　　　）")</f>
        <v>３．その他（理由：　　　　　　　　　　　　　　）</v>
      </c>
      <c r="F18" s="296" t="str">
        <f>IF(入力シート!P46="保険料の領収書","☑保険料の領収書","□保険料の領収書")</f>
        <v>□保険料の領収書</v>
      </c>
      <c r="G18" s="297"/>
      <c r="H18" s="297"/>
      <c r="I18" s="298"/>
    </row>
    <row r="19" spans="2:9" ht="26.25" customHeight="1">
      <c r="B19" s="781" t="s">
        <v>855</v>
      </c>
      <c r="C19" s="784" t="str">
        <f>IF(D19=0,"未加入","加入")</f>
        <v>未加入</v>
      </c>
      <c r="D19" s="787">
        <f>入力シート!K47</f>
        <v>0</v>
      </c>
      <c r="E19" s="299" t="str">
        <f>IF(入力シート!M47="事業主、代表者、役員","①．事業主、代表者、役員","１．事業主、代表者、役員")</f>
        <v>１．事業主、代表者、役員</v>
      </c>
      <c r="F19" s="293"/>
      <c r="G19" s="294"/>
      <c r="H19" s="294"/>
      <c r="I19" s="295"/>
    </row>
    <row r="20" spans="2:9" ht="26.25" customHeight="1">
      <c r="B20" s="782"/>
      <c r="C20" s="785"/>
      <c r="D20" s="788"/>
      <c r="E20" s="289" t="str">
        <f>IF(入力シート!M47="最近加入したばかり","②．最近加入したばかり","２．最近加入したばかり")</f>
        <v>２．最近加入したばかり</v>
      </c>
      <c r="F20" s="293" t="str">
        <f>IF(入力シート!P47="雇用保険適用事業所設置届","☑雇用保険適用事業所設置届","□雇用保険適用事業所設置届")</f>
        <v>□雇用保険適用事業所設置届</v>
      </c>
      <c r="G20" s="294"/>
      <c r="H20" s="294"/>
      <c r="I20" s="295"/>
    </row>
    <row r="21" spans="2:9" ht="37.5" customHeight="1">
      <c r="B21" s="783"/>
      <c r="C21" s="786"/>
      <c r="D21" s="789"/>
      <c r="E21" s="304" t="str">
        <f>IF(入力シート!M47="その他","③．その他（理由："&amp;入力シート!R47&amp;"）","３．その他（理由：　　　　　　　　　　　　　　）")</f>
        <v>３．その他（理由：　　　　　　　　　　　　　　）</v>
      </c>
      <c r="F21" s="296" t="str">
        <f>IF(入力シート!P47="保険料の領収書","☑保険料の領収書、□加入証明",IF(入力シート!P47="加入証明","□保険料の領収書、☑加入証明","□保険料の領収書、□加入証明"))</f>
        <v>□保険料の領収書、□加入証明</v>
      </c>
      <c r="G21" s="297"/>
      <c r="H21" s="297"/>
      <c r="I21" s="298"/>
    </row>
    <row r="22" spans="2:9" ht="17.25" customHeight="1">
      <c r="B22" s="300" t="s">
        <v>856</v>
      </c>
    </row>
    <row r="23" spans="2:9" ht="17.25" customHeight="1">
      <c r="B23" s="281" t="s">
        <v>857</v>
      </c>
    </row>
    <row r="24" spans="2:9">
      <c r="B24" s="281" t="s">
        <v>858</v>
      </c>
    </row>
    <row r="25" spans="2:9">
      <c r="B25" s="281" t="s">
        <v>859</v>
      </c>
    </row>
    <row r="26" spans="2:9">
      <c r="B26" s="281" t="s">
        <v>860</v>
      </c>
    </row>
    <row r="27" spans="2:9">
      <c r="B27" s="281" t="s">
        <v>861</v>
      </c>
    </row>
    <row r="28" spans="2:9">
      <c r="B28" s="281" t="s">
        <v>862</v>
      </c>
    </row>
  </sheetData>
  <sheetProtection selectLockedCells="1"/>
  <mergeCells count="11">
    <mergeCell ref="B19:B21"/>
    <mergeCell ref="C19:C21"/>
    <mergeCell ref="D19:D21"/>
    <mergeCell ref="E6:I6"/>
    <mergeCell ref="F9:I9"/>
    <mergeCell ref="B10:B14"/>
    <mergeCell ref="C10:C14"/>
    <mergeCell ref="D10:D14"/>
    <mergeCell ref="B15:B18"/>
    <mergeCell ref="C15:C18"/>
    <mergeCell ref="D15:D18"/>
  </mergeCells>
  <phoneticPr fontId="1"/>
  <pageMargins left="0.51181102362204722" right="0.70866141732283472" top="0.74803149606299213" bottom="0.35433070866141736" header="0.31496062992125984" footer="0.31496062992125984"/>
  <pageSetup paperSize="9" scale="97" orientation="landscape"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4"/>
  <sheetViews>
    <sheetView view="pageBreakPreview" zoomScaleNormal="100" zoomScaleSheetLayoutView="100" workbookViewId="0">
      <selection activeCell="K10" sqref="K10"/>
    </sheetView>
  </sheetViews>
  <sheetFormatPr defaultColWidth="9" defaultRowHeight="24.95" customHeight="1"/>
  <cols>
    <col min="1" max="18" width="4.625" style="1" customWidth="1"/>
    <col min="19" max="16384" width="9" style="1"/>
  </cols>
  <sheetData>
    <row r="1" spans="1:18" ht="17.25" customHeight="1">
      <c r="A1" s="1" t="s">
        <v>316</v>
      </c>
      <c r="C1" s="2"/>
      <c r="D1" s="2"/>
      <c r="E1" s="2"/>
    </row>
    <row r="2" spans="1:18" ht="17.25" customHeight="1"/>
    <row r="3" spans="1:18" ht="31.5" customHeight="1">
      <c r="A3" s="794" t="s">
        <v>52</v>
      </c>
      <c r="B3" s="794"/>
      <c r="C3" s="794"/>
      <c r="D3" s="794"/>
      <c r="E3" s="794"/>
      <c r="F3" s="794"/>
      <c r="G3" s="794"/>
      <c r="H3" s="794"/>
      <c r="I3" s="794"/>
      <c r="J3" s="794"/>
      <c r="K3" s="794"/>
      <c r="L3" s="794"/>
      <c r="M3" s="794"/>
      <c r="N3" s="794"/>
      <c r="O3" s="794"/>
      <c r="P3" s="794"/>
      <c r="Q3" s="794"/>
      <c r="R3" s="794"/>
    </row>
    <row r="4" spans="1:18" ht="31.5" customHeight="1">
      <c r="D4" s="195"/>
      <c r="E4" s="195"/>
      <c r="F4" s="195"/>
      <c r="G4" s="195"/>
    </row>
    <row r="5" spans="1:18" ht="24.95" customHeight="1">
      <c r="D5" s="196"/>
      <c r="E5" s="196"/>
      <c r="F5" s="196"/>
    </row>
    <row r="6" spans="1:18" ht="24.95" customHeight="1">
      <c r="A6" s="93" t="s">
        <v>53</v>
      </c>
      <c r="E6" s="197" t="s">
        <v>54</v>
      </c>
      <c r="F6" s="198" t="s">
        <v>55</v>
      </c>
      <c r="G6" s="199" t="s">
        <v>56</v>
      </c>
      <c r="H6" s="197" t="s">
        <v>57</v>
      </c>
      <c r="I6" s="198" t="s">
        <v>58</v>
      </c>
      <c r="J6" s="199" t="s">
        <v>59</v>
      </c>
      <c r="K6" s="197" t="s">
        <v>60</v>
      </c>
      <c r="L6" s="198" t="s">
        <v>61</v>
      </c>
      <c r="M6" s="200" t="s">
        <v>62</v>
      </c>
    </row>
    <row r="7" spans="1:18" ht="24.95" customHeight="1">
      <c r="E7" s="797"/>
      <c r="F7" s="799"/>
      <c r="G7" s="801"/>
      <c r="H7" s="797"/>
      <c r="I7" s="799"/>
      <c r="J7" s="801"/>
      <c r="K7" s="797"/>
      <c r="L7" s="799"/>
      <c r="M7" s="795"/>
    </row>
    <row r="8" spans="1:18" ht="24.95" customHeight="1">
      <c r="A8" s="93"/>
      <c r="B8" s="93"/>
      <c r="C8" s="93"/>
      <c r="D8" s="93"/>
      <c r="E8" s="798"/>
      <c r="F8" s="800"/>
      <c r="G8" s="802"/>
      <c r="H8" s="798"/>
      <c r="I8" s="800"/>
      <c r="J8" s="802"/>
      <c r="K8" s="798"/>
      <c r="L8" s="800"/>
      <c r="M8" s="796"/>
    </row>
    <row r="9" spans="1:18" ht="24.95" customHeight="1">
      <c r="G9" s="93"/>
      <c r="H9" s="93"/>
      <c r="I9" s="93"/>
    </row>
    <row r="10" spans="1:18" ht="24.95" customHeight="1">
      <c r="A10" s="194"/>
      <c r="B10" s="93"/>
      <c r="C10" s="93"/>
      <c r="D10" s="93"/>
      <c r="E10" s="93"/>
      <c r="F10" s="93"/>
      <c r="G10" s="93"/>
      <c r="H10" s="93"/>
      <c r="I10" s="93"/>
    </row>
    <row r="11" spans="1:18" ht="24.95" customHeight="1">
      <c r="A11" s="93"/>
      <c r="B11" s="93"/>
      <c r="C11" s="93"/>
      <c r="D11" s="93"/>
      <c r="E11" s="93"/>
      <c r="F11" s="93"/>
      <c r="G11" s="93"/>
      <c r="H11" s="93"/>
      <c r="I11" s="93"/>
    </row>
    <row r="12" spans="1:18" ht="24.95" customHeight="1">
      <c r="A12" s="201" t="s">
        <v>63</v>
      </c>
      <c r="B12" s="141"/>
      <c r="C12" s="202"/>
      <c r="D12" s="202"/>
      <c r="E12" s="202"/>
      <c r="F12" s="202"/>
      <c r="G12" s="202"/>
      <c r="H12" s="202"/>
      <c r="I12" s="202"/>
      <c r="J12" s="141"/>
      <c r="K12" s="141"/>
      <c r="L12" s="141"/>
      <c r="M12" s="141"/>
      <c r="N12" s="141"/>
      <c r="O12" s="141"/>
      <c r="P12" s="141"/>
      <c r="Q12" s="141"/>
    </row>
    <row r="13" spans="1:18" ht="24.95" customHeight="1">
      <c r="A13" s="93"/>
      <c r="B13" s="93"/>
      <c r="C13" s="93"/>
      <c r="D13" s="93"/>
      <c r="E13" s="93"/>
      <c r="F13" s="93"/>
      <c r="G13" s="93"/>
      <c r="H13" s="93"/>
      <c r="I13" s="93"/>
    </row>
    <row r="14" spans="1:18" ht="24.95" customHeight="1">
      <c r="A14" s="93" t="s">
        <v>593</v>
      </c>
      <c r="C14" s="93"/>
      <c r="D14" s="93"/>
      <c r="E14" s="93"/>
      <c r="F14" s="93"/>
      <c r="G14" s="93"/>
      <c r="H14" s="93"/>
      <c r="I14" s="93"/>
    </row>
    <row r="15" spans="1:18" ht="24.95" customHeight="1">
      <c r="A15" s="93" t="s">
        <v>560</v>
      </c>
    </row>
    <row r="16" spans="1:18" ht="24.95" customHeight="1">
      <c r="A16" s="93" t="s">
        <v>613</v>
      </c>
    </row>
    <row r="18" spans="1:17" ht="24.95" customHeight="1">
      <c r="K18" s="93" t="s">
        <v>64</v>
      </c>
    </row>
    <row r="19" spans="1:17" ht="24.95" customHeight="1">
      <c r="K19" s="93"/>
    </row>
    <row r="20" spans="1:17" ht="24.95" customHeight="1">
      <c r="A20" s="194" t="s">
        <v>594</v>
      </c>
      <c r="B20" s="93"/>
      <c r="C20" s="93"/>
      <c r="D20" s="93"/>
      <c r="E20" s="93"/>
      <c r="F20" s="93"/>
    </row>
    <row r="21" spans="1:17" ht="24.95" customHeight="1">
      <c r="A21" s="93"/>
      <c r="B21" s="93"/>
    </row>
    <row r="22" spans="1:17" ht="24.95" customHeight="1">
      <c r="A22" s="93"/>
      <c r="B22" s="93"/>
    </row>
    <row r="23" spans="1:17" ht="24.95" customHeight="1">
      <c r="A23" s="93"/>
      <c r="E23" s="203" t="s">
        <v>65</v>
      </c>
      <c r="I23" s="203" t="s">
        <v>47</v>
      </c>
      <c r="J23" s="93"/>
      <c r="K23" s="93"/>
      <c r="L23" s="93"/>
      <c r="M23" s="93"/>
    </row>
    <row r="24" spans="1:17" ht="24.95" customHeight="1">
      <c r="A24" s="93"/>
      <c r="B24" s="93"/>
      <c r="E24" s="204"/>
      <c r="I24" s="203"/>
      <c r="J24" s="93"/>
      <c r="K24" s="93"/>
      <c r="L24" s="93"/>
      <c r="M24" s="93"/>
    </row>
    <row r="25" spans="1:17" ht="24.95" customHeight="1">
      <c r="B25" s="93"/>
      <c r="E25" s="204"/>
      <c r="I25" s="203" t="s">
        <v>48</v>
      </c>
      <c r="J25" s="93"/>
      <c r="K25" s="93"/>
      <c r="L25" s="93"/>
      <c r="Q25" s="90" t="s">
        <v>319</v>
      </c>
    </row>
    <row r="26" spans="1:17" ht="24.95" customHeight="1">
      <c r="A26" s="93"/>
      <c r="B26" s="93"/>
      <c r="E26" s="204"/>
      <c r="I26" s="203"/>
      <c r="J26" s="93"/>
      <c r="K26" s="93"/>
      <c r="L26" s="93"/>
      <c r="Q26" s="93"/>
    </row>
    <row r="27" spans="1:17" ht="24.95" customHeight="1">
      <c r="A27" s="93"/>
      <c r="B27" s="93"/>
      <c r="E27" s="204"/>
      <c r="I27" s="203"/>
      <c r="J27" s="93"/>
      <c r="K27" s="93"/>
      <c r="L27" s="93"/>
      <c r="Q27" s="93"/>
    </row>
    <row r="28" spans="1:17" ht="24.95" customHeight="1">
      <c r="A28" s="93"/>
      <c r="B28" s="93"/>
      <c r="E28" s="203" t="s">
        <v>66</v>
      </c>
      <c r="I28" s="203" t="s">
        <v>47</v>
      </c>
      <c r="J28" s="93"/>
      <c r="K28" s="93"/>
      <c r="L28" s="93"/>
      <c r="Q28" s="93"/>
    </row>
    <row r="29" spans="1:17" ht="24.95" customHeight="1">
      <c r="A29" s="93"/>
      <c r="B29" s="93"/>
      <c r="C29" s="93"/>
      <c r="D29" s="93"/>
      <c r="I29" s="203"/>
      <c r="J29" s="93"/>
      <c r="K29" s="93"/>
      <c r="L29" s="93"/>
      <c r="Q29" s="93"/>
    </row>
    <row r="30" spans="1:17" ht="24.95" customHeight="1">
      <c r="A30" s="93"/>
      <c r="B30" s="93"/>
      <c r="C30" s="93"/>
      <c r="D30" s="93"/>
      <c r="I30" s="203" t="s">
        <v>48</v>
      </c>
      <c r="J30" s="93"/>
      <c r="K30" s="93"/>
      <c r="L30" s="93"/>
      <c r="Q30" s="90" t="s">
        <v>319</v>
      </c>
    </row>
    <row r="31" spans="1:17" ht="24.95" customHeight="1">
      <c r="A31" s="93"/>
      <c r="B31" s="93"/>
      <c r="C31" s="93"/>
    </row>
    <row r="32" spans="1:17" ht="24.95" customHeight="1">
      <c r="A32" s="47" t="s">
        <v>614</v>
      </c>
      <c r="B32" s="93"/>
      <c r="C32" s="93"/>
      <c r="D32" s="93"/>
      <c r="E32" s="204"/>
      <c r="F32" s="93"/>
      <c r="G32" s="93"/>
      <c r="H32" s="93"/>
      <c r="I32" s="93"/>
    </row>
    <row r="33" spans="5:5" ht="24.95" customHeight="1">
      <c r="E33" s="2"/>
    </row>
    <row r="34" spans="5:5" ht="24.95" customHeight="1">
      <c r="E34" s="2"/>
    </row>
  </sheetData>
  <mergeCells count="10">
    <mergeCell ref="A3:R3"/>
    <mergeCell ref="M7:M8"/>
    <mergeCell ref="H7:H8"/>
    <mergeCell ref="I7:I8"/>
    <mergeCell ref="J7:J8"/>
    <mergeCell ref="K7:K8"/>
    <mergeCell ref="E7:E8"/>
    <mergeCell ref="F7:F8"/>
    <mergeCell ref="G7:G8"/>
    <mergeCell ref="L7:L8"/>
  </mergeCells>
  <phoneticPr fontId="1"/>
  <printOptions horizontalCentered="1"/>
  <pageMargins left="0.59055118110236227" right="0.59055118110236227" top="0.59055118110236227" bottom="0.98425196850393704" header="0.51181102362204722" footer="0.51181102362204722"/>
  <pageSetup paperSize="9" firstPageNumber="18" orientation="portrait" useFirstPageNumber="1" r:id="rId1"/>
  <headerFooter alignWithMargins="0">
    <oddFooter>&amp;C&amp;P&amp;R[平成30･31年度版]</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4"/>
  <sheetViews>
    <sheetView view="pageBreakPreview" zoomScaleNormal="100" zoomScaleSheetLayoutView="100" workbookViewId="0">
      <selection activeCell="E14" sqref="E14"/>
    </sheetView>
  </sheetViews>
  <sheetFormatPr defaultColWidth="9" defaultRowHeight="24.95" customHeight="1"/>
  <cols>
    <col min="1" max="8" width="9" style="59"/>
    <col min="9" max="9" width="7.875" style="59" customWidth="1"/>
    <col min="10" max="10" width="7" style="59" customWidth="1"/>
    <col min="11" max="16384" width="9" style="59"/>
  </cols>
  <sheetData>
    <row r="1" spans="1:10" ht="16.5" customHeight="1">
      <c r="A1" s="59" t="s">
        <v>317</v>
      </c>
      <c r="C1" s="60"/>
      <c r="D1" s="60"/>
      <c r="E1" s="60"/>
    </row>
    <row r="2" spans="1:10" ht="16.5" customHeight="1"/>
    <row r="3" spans="1:10" ht="24.95" customHeight="1">
      <c r="A3" s="774" t="s">
        <v>36</v>
      </c>
      <c r="B3" s="774"/>
      <c r="C3" s="774"/>
      <c r="D3" s="774"/>
      <c r="E3" s="774"/>
      <c r="F3" s="774"/>
      <c r="G3" s="774"/>
      <c r="H3" s="774"/>
      <c r="I3" s="774"/>
      <c r="J3" s="774"/>
    </row>
    <row r="4" spans="1:10" ht="24.95" customHeight="1">
      <c r="D4" s="63"/>
      <c r="E4" s="63"/>
      <c r="F4" s="63"/>
    </row>
    <row r="6" spans="1:10" ht="24.95" customHeight="1">
      <c r="F6" s="64" t="s">
        <v>134</v>
      </c>
    </row>
    <row r="7" spans="1:10" ht="24.95" customHeight="1">
      <c r="A7" s="64"/>
      <c r="B7" s="64"/>
      <c r="C7" s="64"/>
      <c r="D7" s="64"/>
      <c r="E7" s="64"/>
      <c r="F7" s="64"/>
      <c r="G7" s="64"/>
      <c r="H7" s="64"/>
      <c r="I7" s="64"/>
    </row>
    <row r="8" spans="1:10" ht="24.95" customHeight="1">
      <c r="A8" s="194" t="s">
        <v>594</v>
      </c>
      <c r="B8" s="64"/>
      <c r="C8" s="64"/>
      <c r="D8" s="64"/>
      <c r="E8" s="64"/>
      <c r="F8" s="64"/>
      <c r="G8" s="64"/>
      <c r="H8" s="64"/>
      <c r="I8" s="64"/>
    </row>
    <row r="9" spans="1:10" ht="24.95" customHeight="1">
      <c r="A9" s="65"/>
      <c r="B9" s="64"/>
      <c r="C9" s="64"/>
      <c r="D9" s="64"/>
      <c r="E9" s="64"/>
      <c r="F9" s="64"/>
      <c r="G9" s="64"/>
      <c r="H9" s="64"/>
      <c r="I9" s="64"/>
    </row>
    <row r="10" spans="1:10" ht="24.95" customHeight="1">
      <c r="A10" s="64"/>
      <c r="B10" s="64"/>
      <c r="C10" s="64"/>
      <c r="D10" s="64"/>
      <c r="E10" s="64"/>
      <c r="F10" s="64"/>
      <c r="G10" s="64"/>
      <c r="H10" s="64"/>
      <c r="I10" s="64"/>
    </row>
    <row r="11" spans="1:10" ht="24.95" customHeight="1">
      <c r="A11" s="66" t="s">
        <v>68</v>
      </c>
      <c r="B11" s="67"/>
      <c r="C11" s="66"/>
      <c r="D11" s="66"/>
      <c r="E11" s="66"/>
      <c r="F11" s="66"/>
      <c r="G11" s="66"/>
      <c r="H11" s="66"/>
      <c r="I11" s="66"/>
    </row>
    <row r="12" spans="1:10" ht="24.95" customHeight="1">
      <c r="A12" s="64"/>
      <c r="B12" s="64"/>
      <c r="C12" s="64"/>
      <c r="D12" s="64"/>
      <c r="E12" s="64"/>
      <c r="F12" s="64"/>
      <c r="G12" s="64"/>
      <c r="H12" s="64"/>
      <c r="I12" s="64"/>
    </row>
    <row r="13" spans="1:10" ht="24.95" customHeight="1">
      <c r="A13" s="64" t="s">
        <v>69</v>
      </c>
      <c r="C13" s="64"/>
      <c r="D13" s="64"/>
      <c r="E13" s="64"/>
      <c r="F13" s="64"/>
      <c r="G13" s="64"/>
      <c r="H13" s="64"/>
      <c r="I13" s="64"/>
    </row>
    <row r="18" spans="1:10" ht="24.95" customHeight="1">
      <c r="C18" s="68" t="s">
        <v>65</v>
      </c>
      <c r="E18" s="69" t="s">
        <v>47</v>
      </c>
      <c r="F18" s="64"/>
      <c r="G18" s="64"/>
      <c r="H18" s="64"/>
      <c r="I18" s="64"/>
    </row>
    <row r="19" spans="1:10" ht="24.95" customHeight="1">
      <c r="A19" s="64"/>
      <c r="B19" s="64"/>
      <c r="C19" s="69"/>
      <c r="E19" s="69"/>
      <c r="F19" s="64"/>
      <c r="G19" s="64"/>
      <c r="H19" s="64"/>
      <c r="I19" s="64"/>
    </row>
    <row r="20" spans="1:10" ht="24.95" customHeight="1">
      <c r="A20" s="64"/>
      <c r="B20" s="64"/>
      <c r="C20" s="69"/>
      <c r="E20" s="69" t="s">
        <v>48</v>
      </c>
      <c r="F20" s="64"/>
      <c r="G20" s="64"/>
      <c r="H20" s="64"/>
      <c r="J20" s="62" t="s">
        <v>319</v>
      </c>
    </row>
    <row r="21" spans="1:10" ht="24.95" customHeight="1">
      <c r="A21" s="64"/>
      <c r="C21" s="69"/>
      <c r="E21" s="69"/>
      <c r="F21" s="64"/>
      <c r="G21" s="64"/>
      <c r="H21" s="64"/>
      <c r="J21" s="64"/>
    </row>
    <row r="22" spans="1:10" ht="24.95" customHeight="1">
      <c r="A22" s="64"/>
      <c r="B22" s="64"/>
      <c r="C22" s="69"/>
      <c r="E22" s="69"/>
      <c r="F22" s="64"/>
      <c r="G22" s="64"/>
      <c r="H22" s="64"/>
      <c r="J22" s="64"/>
    </row>
    <row r="23" spans="1:10" ht="24.95" customHeight="1">
      <c r="B23" s="64"/>
      <c r="C23" s="68" t="s">
        <v>66</v>
      </c>
      <c r="E23" s="69" t="s">
        <v>47</v>
      </c>
      <c r="F23" s="64"/>
      <c r="G23" s="64"/>
      <c r="H23" s="64"/>
      <c r="J23" s="64"/>
    </row>
    <row r="24" spans="1:10" ht="24.95" customHeight="1">
      <c r="A24" s="64"/>
      <c r="B24" s="64"/>
      <c r="C24" s="64"/>
      <c r="D24" s="64"/>
      <c r="E24" s="69"/>
      <c r="F24" s="64"/>
      <c r="G24" s="64"/>
      <c r="H24" s="64"/>
      <c r="J24" s="64"/>
    </row>
    <row r="25" spans="1:10" ht="24.95" customHeight="1">
      <c r="A25" s="64"/>
      <c r="B25" s="64"/>
      <c r="C25" s="64"/>
      <c r="D25" s="64"/>
      <c r="E25" s="69" t="s">
        <v>48</v>
      </c>
      <c r="F25" s="64"/>
      <c r="G25" s="64"/>
      <c r="H25" s="64"/>
      <c r="J25" s="62" t="s">
        <v>319</v>
      </c>
    </row>
    <row r="26" spans="1:10" ht="24.95" customHeight="1">
      <c r="A26" s="64"/>
      <c r="B26" s="64"/>
      <c r="C26" s="64"/>
    </row>
    <row r="27" spans="1:10" ht="24.95" customHeight="1">
      <c r="A27" s="64"/>
      <c r="B27" s="64"/>
      <c r="C27" s="64"/>
    </row>
    <row r="28" spans="1:10" ht="24.95" customHeight="1">
      <c r="A28" s="64"/>
      <c r="B28" s="64"/>
      <c r="C28" s="64"/>
    </row>
    <row r="29" spans="1:10" ht="24.95" customHeight="1">
      <c r="A29" s="64"/>
      <c r="B29" s="64"/>
      <c r="C29" s="64"/>
    </row>
    <row r="30" spans="1:10" ht="24.95" customHeight="1">
      <c r="A30" s="64"/>
      <c r="B30" s="64"/>
      <c r="C30" s="64"/>
    </row>
    <row r="31" spans="1:10" ht="24.95" customHeight="1">
      <c r="A31" s="64"/>
      <c r="B31" s="64"/>
      <c r="C31" s="64"/>
    </row>
    <row r="32" spans="1:10" ht="24.95" customHeight="1">
      <c r="A32" s="70" t="s">
        <v>70</v>
      </c>
      <c r="B32" s="64"/>
      <c r="C32" s="64"/>
      <c r="D32" s="64"/>
      <c r="E32" s="69"/>
      <c r="F32" s="64"/>
      <c r="G32" s="64"/>
      <c r="H32" s="64"/>
      <c r="I32" s="64"/>
    </row>
    <row r="33" spans="5:5" ht="24.95" customHeight="1">
      <c r="E33" s="60"/>
    </row>
    <row r="34" spans="5:5" ht="24.95" customHeight="1">
      <c r="E34" s="60"/>
    </row>
  </sheetData>
  <mergeCells count="1">
    <mergeCell ref="A3:J3"/>
  </mergeCells>
  <phoneticPr fontId="1"/>
  <printOptions horizontalCentered="1"/>
  <pageMargins left="0.59055118110236227" right="0.59055118110236227" top="0.78740157480314965" bottom="0.98425196850393704" header="0.51181102362204722" footer="0.51181102362204722"/>
  <pageSetup paperSize="9" firstPageNumber="19" orientation="portrait" useFirstPageNumber="1" r:id="rId1"/>
  <headerFooter alignWithMargins="0">
    <oddFooter>&amp;C&amp;P&amp;R[平成30･31年度版]</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2"/>
  <sheetViews>
    <sheetView view="pageBreakPreview" zoomScaleNormal="100" zoomScaleSheetLayoutView="100" workbookViewId="0">
      <selection activeCell="E14" sqref="E14"/>
    </sheetView>
  </sheetViews>
  <sheetFormatPr defaultColWidth="9" defaultRowHeight="18" customHeight="1"/>
  <cols>
    <col min="1" max="16384" width="9" style="1"/>
  </cols>
  <sheetData>
    <row r="1" spans="1:9" ht="18" customHeight="1">
      <c r="A1" s="1" t="s">
        <v>71</v>
      </c>
      <c r="C1" s="2"/>
      <c r="D1" s="2"/>
      <c r="E1" s="2"/>
    </row>
    <row r="2" spans="1:9" ht="18" customHeight="1">
      <c r="A2" s="803" t="s">
        <v>72</v>
      </c>
      <c r="B2" s="804"/>
      <c r="C2" s="804"/>
      <c r="D2" s="804"/>
      <c r="E2" s="804"/>
      <c r="F2" s="805"/>
    </row>
    <row r="3" spans="1:9" ht="18" customHeight="1">
      <c r="A3" s="79"/>
      <c r="B3" s="79"/>
      <c r="C3" s="79"/>
    </row>
    <row r="4" spans="1:9" ht="18" customHeight="1">
      <c r="C4" s="3" t="s">
        <v>73</v>
      </c>
    </row>
    <row r="6" spans="1:9" ht="18" customHeight="1">
      <c r="G6" s="156" t="s">
        <v>134</v>
      </c>
    </row>
    <row r="8" spans="1:9" ht="18" customHeight="1">
      <c r="A8" s="1" t="s">
        <v>595</v>
      </c>
    </row>
    <row r="9" spans="1:9" ht="18" customHeight="1">
      <c r="E9" s="1" t="s">
        <v>138</v>
      </c>
    </row>
    <row r="11" spans="1:9" ht="18" customHeight="1">
      <c r="E11" s="1" t="s">
        <v>4</v>
      </c>
    </row>
    <row r="13" spans="1:9" ht="18" customHeight="1">
      <c r="E13" s="1" t="s">
        <v>74</v>
      </c>
      <c r="I13" s="90" t="s">
        <v>319</v>
      </c>
    </row>
    <row r="15" spans="1:9" ht="18" customHeight="1">
      <c r="E15" s="1" t="s">
        <v>75</v>
      </c>
    </row>
    <row r="17" spans="1:5" ht="26.25" customHeight="1">
      <c r="A17" s="1" t="s">
        <v>596</v>
      </c>
    </row>
    <row r="18" spans="1:5" ht="26.25" customHeight="1">
      <c r="A18" s="1" t="s">
        <v>559</v>
      </c>
    </row>
    <row r="20" spans="1:5" ht="18" customHeight="1">
      <c r="E20" s="1" t="s">
        <v>76</v>
      </c>
    </row>
    <row r="21" spans="1:5" ht="18" customHeight="1">
      <c r="A21" s="1" t="s">
        <v>77</v>
      </c>
    </row>
    <row r="25" spans="1:5" ht="18" customHeight="1">
      <c r="A25" s="1" t="s">
        <v>78</v>
      </c>
      <c r="C25" s="1" t="s">
        <v>134</v>
      </c>
    </row>
    <row r="27" spans="1:5" ht="18" customHeight="1">
      <c r="A27" s="1" t="s">
        <v>79</v>
      </c>
    </row>
    <row r="32" spans="1:5" ht="18" customHeight="1">
      <c r="A32" s="1" t="s">
        <v>80</v>
      </c>
      <c r="C32" s="1" t="s">
        <v>81</v>
      </c>
    </row>
  </sheetData>
  <mergeCells count="1">
    <mergeCell ref="A2:F2"/>
  </mergeCells>
  <phoneticPr fontId="1"/>
  <printOptions horizontalCentered="1"/>
  <pageMargins left="0.59055118110236227" right="0.59055118110236227" top="0.78740157480314965" bottom="0.98425196850393704" header="0.51181102362204722" footer="0.51181102362204722"/>
  <pageSetup paperSize="9" firstPageNumber="20" orientation="portrait" useFirstPageNumber="1" r:id="rId1"/>
  <headerFooter alignWithMargins="0">
    <oddFooter>&amp;C&amp;P&amp;R[平成30･31年度版]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7"/>
  <sheetViews>
    <sheetView view="pageBreakPreview" topLeftCell="A7" zoomScaleNormal="100" zoomScaleSheetLayoutView="100" workbookViewId="0">
      <selection activeCell="B39" sqref="B39"/>
    </sheetView>
  </sheetViews>
  <sheetFormatPr defaultColWidth="9" defaultRowHeight="21" customHeight="1"/>
  <cols>
    <col min="1" max="1" width="11.875" style="1" customWidth="1"/>
    <col min="2" max="2" width="10.625" style="1" customWidth="1"/>
    <col min="3" max="3" width="11.125" style="1" customWidth="1"/>
    <col min="4" max="4" width="20.625" style="1" customWidth="1"/>
    <col min="5" max="5" width="23.5" style="1" customWidth="1"/>
    <col min="6" max="6" width="25" style="1" bestFit="1" customWidth="1"/>
    <col min="7" max="7" width="6.5" style="1" customWidth="1"/>
    <col min="8" max="8" width="5.875" style="1" customWidth="1"/>
    <col min="9" max="16384" width="9" style="1"/>
  </cols>
  <sheetData>
    <row r="1" spans="1:7" ht="21" customHeight="1">
      <c r="A1" s="1" t="s">
        <v>84</v>
      </c>
      <c r="C1" s="2"/>
      <c r="D1" s="2"/>
      <c r="E1" s="2"/>
    </row>
    <row r="2" spans="1:7" ht="21" customHeight="1" thickBot="1">
      <c r="A2" s="3" t="s">
        <v>85</v>
      </c>
      <c r="C2" s="4"/>
      <c r="D2" s="4"/>
      <c r="E2" s="4"/>
      <c r="F2" s="4"/>
    </row>
    <row r="3" spans="1:7" ht="21" customHeight="1" thickBot="1">
      <c r="A3" s="398" t="s">
        <v>86</v>
      </c>
      <c r="B3" s="399"/>
      <c r="C3" s="399" t="s">
        <v>87</v>
      </c>
      <c r="D3" s="399"/>
      <c r="E3" s="5" t="s">
        <v>88</v>
      </c>
      <c r="F3" s="6" t="s">
        <v>89</v>
      </c>
    </row>
    <row r="4" spans="1:7" ht="21" customHeight="1" thickTop="1">
      <c r="A4" s="396" t="s">
        <v>90</v>
      </c>
      <c r="B4" s="397"/>
      <c r="C4" s="397" t="s">
        <v>91</v>
      </c>
      <c r="D4" s="397"/>
      <c r="E4" s="7" t="s">
        <v>92</v>
      </c>
      <c r="F4" s="8" t="s">
        <v>93</v>
      </c>
    </row>
    <row r="5" spans="1:7" ht="21" customHeight="1">
      <c r="A5" s="392" t="s">
        <v>94</v>
      </c>
      <c r="B5" s="393"/>
      <c r="C5" s="393" t="s">
        <v>91</v>
      </c>
      <c r="D5" s="393"/>
      <c r="E5" s="9" t="s">
        <v>95</v>
      </c>
      <c r="F5" s="10" t="s">
        <v>96</v>
      </c>
    </row>
    <row r="6" spans="1:7" ht="21" customHeight="1" thickBot="1">
      <c r="A6" s="394"/>
      <c r="B6" s="395"/>
      <c r="C6" s="395"/>
      <c r="D6" s="395"/>
      <c r="E6" s="11" t="s">
        <v>97</v>
      </c>
      <c r="F6" s="12"/>
    </row>
    <row r="7" spans="1:7" ht="21" customHeight="1">
      <c r="A7" s="4"/>
      <c r="B7" s="4"/>
      <c r="C7" s="4"/>
      <c r="D7" s="4" t="s">
        <v>82</v>
      </c>
      <c r="E7" s="4"/>
      <c r="F7" s="4"/>
    </row>
    <row r="8" spans="1:7" ht="7.5" customHeight="1">
      <c r="A8" s="4"/>
      <c r="B8" s="4"/>
      <c r="C8" s="4"/>
      <c r="D8" s="4"/>
      <c r="E8" s="4"/>
      <c r="F8" s="4"/>
    </row>
    <row r="9" spans="1:7" ht="21" customHeight="1" thickBot="1">
      <c r="A9" s="3" t="s">
        <v>507</v>
      </c>
    </row>
    <row r="10" spans="1:7" ht="21" customHeight="1" thickBot="1">
      <c r="A10" s="13" t="s">
        <v>98</v>
      </c>
      <c r="B10" s="14" t="s">
        <v>99</v>
      </c>
      <c r="C10" s="14" t="s">
        <v>100</v>
      </c>
      <c r="D10" s="15" t="s">
        <v>101</v>
      </c>
      <c r="E10" s="15" t="s">
        <v>102</v>
      </c>
      <c r="F10" s="16" t="s">
        <v>103</v>
      </c>
    </row>
    <row r="11" spans="1:7" ht="21" customHeight="1" thickTop="1">
      <c r="A11" s="383" t="s">
        <v>309</v>
      </c>
      <c r="B11" s="384" t="s">
        <v>478</v>
      </c>
      <c r="C11" s="384" t="s">
        <v>478</v>
      </c>
      <c r="D11" s="389"/>
      <c r="E11" s="389"/>
      <c r="F11" s="388" t="s">
        <v>125</v>
      </c>
      <c r="G11" s="17"/>
    </row>
    <row r="12" spans="1:7" ht="21" customHeight="1">
      <c r="A12" s="383"/>
      <c r="B12" s="384"/>
      <c r="C12" s="384"/>
      <c r="D12" s="389"/>
      <c r="E12" s="389"/>
      <c r="F12" s="365"/>
    </row>
    <row r="13" spans="1:7" ht="21" customHeight="1">
      <c r="A13" s="358" t="s">
        <v>310</v>
      </c>
      <c r="B13" s="367" t="s">
        <v>478</v>
      </c>
      <c r="C13" s="367" t="s">
        <v>478</v>
      </c>
      <c r="D13" s="390"/>
      <c r="E13" s="369" t="s">
        <v>508</v>
      </c>
      <c r="F13" s="387" t="s">
        <v>331</v>
      </c>
    </row>
    <row r="14" spans="1:7" ht="21" customHeight="1">
      <c r="A14" s="359"/>
      <c r="B14" s="368"/>
      <c r="C14" s="368"/>
      <c r="D14" s="391"/>
      <c r="E14" s="370"/>
      <c r="F14" s="365"/>
    </row>
    <row r="15" spans="1:7" ht="21" customHeight="1">
      <c r="A15" s="358" t="s">
        <v>123</v>
      </c>
      <c r="B15" s="360" t="s">
        <v>509</v>
      </c>
      <c r="C15" s="360" t="s">
        <v>509</v>
      </c>
      <c r="D15" s="362" t="s">
        <v>121</v>
      </c>
      <c r="E15" s="362" t="s">
        <v>124</v>
      </c>
      <c r="F15" s="364" t="s">
        <v>35</v>
      </c>
    </row>
    <row r="16" spans="1:7" ht="21" customHeight="1">
      <c r="A16" s="359"/>
      <c r="B16" s="361"/>
      <c r="C16" s="361"/>
      <c r="D16" s="363"/>
      <c r="E16" s="363"/>
      <c r="F16" s="365"/>
    </row>
    <row r="17" spans="1:7" ht="21" customHeight="1">
      <c r="A17" s="383" t="s">
        <v>332</v>
      </c>
      <c r="B17" s="384" t="s">
        <v>478</v>
      </c>
      <c r="C17" s="384"/>
      <c r="D17" s="385"/>
      <c r="E17" s="386" t="s">
        <v>333</v>
      </c>
      <c r="F17" s="382" t="s">
        <v>51</v>
      </c>
    </row>
    <row r="18" spans="1:7" ht="21" customHeight="1">
      <c r="A18" s="383"/>
      <c r="B18" s="384"/>
      <c r="C18" s="384"/>
      <c r="D18" s="385"/>
      <c r="E18" s="386"/>
      <c r="F18" s="382"/>
    </row>
    <row r="19" spans="1:7" ht="21" customHeight="1">
      <c r="A19" s="371" t="s">
        <v>479</v>
      </c>
      <c r="B19" s="367" t="s">
        <v>478</v>
      </c>
      <c r="C19" s="367" t="s">
        <v>478</v>
      </c>
      <c r="D19" s="374"/>
      <c r="E19" s="376"/>
      <c r="F19" s="364" t="s">
        <v>480</v>
      </c>
    </row>
    <row r="20" spans="1:7" ht="21" customHeight="1" thickBot="1">
      <c r="A20" s="372"/>
      <c r="B20" s="373"/>
      <c r="C20" s="373"/>
      <c r="D20" s="375"/>
      <c r="E20" s="377"/>
      <c r="F20" s="366"/>
    </row>
    <row r="21" spans="1:7" ht="8.25" customHeight="1">
      <c r="A21" s="18"/>
      <c r="B21" s="19"/>
      <c r="C21" s="19"/>
      <c r="D21" s="18"/>
      <c r="E21" s="18"/>
      <c r="F21" s="20"/>
    </row>
    <row r="22" spans="1:7" ht="21" customHeight="1" thickBot="1">
      <c r="A22" s="3" t="s">
        <v>510</v>
      </c>
    </row>
    <row r="23" spans="1:7" ht="21" customHeight="1" thickBot="1">
      <c r="A23" s="13" t="s">
        <v>98</v>
      </c>
      <c r="B23" s="14" t="s">
        <v>99</v>
      </c>
      <c r="C23" s="14" t="s">
        <v>100</v>
      </c>
      <c r="D23" s="15" t="s">
        <v>101</v>
      </c>
      <c r="E23" s="15" t="s">
        <v>102</v>
      </c>
      <c r="F23" s="16" t="s">
        <v>103</v>
      </c>
    </row>
    <row r="24" spans="1:7" ht="21" customHeight="1" thickTop="1">
      <c r="A24" s="21" t="s">
        <v>152</v>
      </c>
      <c r="B24" s="22" t="s">
        <v>478</v>
      </c>
      <c r="C24" s="22"/>
      <c r="D24" s="23" t="s">
        <v>104</v>
      </c>
      <c r="E24" s="23" t="s">
        <v>105</v>
      </c>
      <c r="F24" s="24" t="s">
        <v>106</v>
      </c>
    </row>
    <row r="25" spans="1:7" ht="21" customHeight="1">
      <c r="A25" s="25" t="s">
        <v>107</v>
      </c>
      <c r="B25" s="367"/>
      <c r="C25" s="367" t="s">
        <v>478</v>
      </c>
      <c r="D25" s="362" t="s">
        <v>108</v>
      </c>
      <c r="E25" s="26" t="s">
        <v>448</v>
      </c>
      <c r="F25" s="364" t="s">
        <v>109</v>
      </c>
    </row>
    <row r="26" spans="1:7" ht="21" customHeight="1">
      <c r="A26" s="27" t="s">
        <v>110</v>
      </c>
      <c r="B26" s="368"/>
      <c r="C26" s="368"/>
      <c r="D26" s="363"/>
      <c r="E26" s="28" t="s">
        <v>111</v>
      </c>
      <c r="F26" s="365"/>
    </row>
    <row r="27" spans="1:7" ht="21" customHeight="1">
      <c r="A27" s="358" t="s">
        <v>112</v>
      </c>
      <c r="B27" s="367"/>
      <c r="C27" s="367" t="s">
        <v>478</v>
      </c>
      <c r="D27" s="369" t="s">
        <v>334</v>
      </c>
      <c r="E27" s="26" t="s">
        <v>105</v>
      </c>
      <c r="F27" s="364" t="s">
        <v>113</v>
      </c>
    </row>
    <row r="28" spans="1:7" ht="21" customHeight="1">
      <c r="A28" s="359"/>
      <c r="B28" s="368"/>
      <c r="C28" s="368"/>
      <c r="D28" s="370"/>
      <c r="E28" s="28"/>
      <c r="F28" s="365"/>
    </row>
    <row r="29" spans="1:7" ht="21" customHeight="1">
      <c r="A29" s="378" t="s">
        <v>335</v>
      </c>
      <c r="B29" s="367" t="s">
        <v>478</v>
      </c>
      <c r="C29" s="367" t="s">
        <v>478</v>
      </c>
      <c r="D29" s="26" t="s">
        <v>114</v>
      </c>
      <c r="E29" s="26" t="s">
        <v>115</v>
      </c>
      <c r="F29" s="10" t="s">
        <v>116</v>
      </c>
    </row>
    <row r="30" spans="1:7" ht="21" customHeight="1">
      <c r="A30" s="380"/>
      <c r="B30" s="381"/>
      <c r="C30" s="381"/>
      <c r="D30" s="29"/>
      <c r="E30" s="30" t="s">
        <v>117</v>
      </c>
      <c r="F30" s="31" t="s">
        <v>283</v>
      </c>
      <c r="G30" s="32"/>
    </row>
    <row r="31" spans="1:7" ht="21" customHeight="1">
      <c r="A31" s="380"/>
      <c r="B31" s="381"/>
      <c r="C31" s="381"/>
      <c r="D31" s="29"/>
      <c r="E31" s="33" t="s">
        <v>118</v>
      </c>
      <c r="F31" s="31"/>
      <c r="G31" s="32"/>
    </row>
    <row r="32" spans="1:7" ht="21" customHeight="1">
      <c r="A32" s="379"/>
      <c r="B32" s="368"/>
      <c r="C32" s="368"/>
      <c r="D32" s="34"/>
      <c r="E32" s="35" t="s">
        <v>457</v>
      </c>
      <c r="F32" s="8"/>
    </row>
    <row r="33" spans="1:7" ht="21" customHeight="1">
      <c r="A33" s="378" t="s">
        <v>336</v>
      </c>
      <c r="B33" s="36" t="s">
        <v>478</v>
      </c>
      <c r="C33" s="36" t="s">
        <v>478</v>
      </c>
      <c r="D33" s="362" t="s">
        <v>108</v>
      </c>
      <c r="E33" s="26" t="s">
        <v>115</v>
      </c>
      <c r="F33" s="10" t="s">
        <v>119</v>
      </c>
    </row>
    <row r="34" spans="1:7" ht="21" customHeight="1">
      <c r="A34" s="379"/>
      <c r="B34" s="37" t="s">
        <v>481</v>
      </c>
      <c r="C34" s="37" t="s">
        <v>482</v>
      </c>
      <c r="D34" s="363"/>
      <c r="E34" s="35" t="s">
        <v>457</v>
      </c>
      <c r="F34" s="38" t="s">
        <v>283</v>
      </c>
    </row>
    <row r="35" spans="1:7" ht="21" customHeight="1">
      <c r="A35" s="358" t="s">
        <v>120</v>
      </c>
      <c r="B35" s="360" t="s">
        <v>509</v>
      </c>
      <c r="C35" s="360" t="s">
        <v>509</v>
      </c>
      <c r="D35" s="362" t="s">
        <v>121</v>
      </c>
      <c r="E35" s="26" t="s">
        <v>122</v>
      </c>
      <c r="F35" s="364" t="s">
        <v>330</v>
      </c>
    </row>
    <row r="36" spans="1:7" ht="21" customHeight="1">
      <c r="A36" s="359"/>
      <c r="B36" s="361"/>
      <c r="C36" s="361"/>
      <c r="D36" s="363"/>
      <c r="E36" s="28" t="s">
        <v>83</v>
      </c>
      <c r="F36" s="365"/>
    </row>
    <row r="37" spans="1:7" ht="21" customHeight="1">
      <c r="A37" s="39" t="s">
        <v>126</v>
      </c>
      <c r="B37" s="40" t="s">
        <v>511</v>
      </c>
      <c r="C37" s="40" t="s">
        <v>511</v>
      </c>
      <c r="D37" s="23"/>
      <c r="E37" s="23"/>
      <c r="F37" s="24" t="s">
        <v>512</v>
      </c>
    </row>
    <row r="38" spans="1:7" ht="21" customHeight="1">
      <c r="A38" s="39" t="s">
        <v>127</v>
      </c>
      <c r="B38" s="22" t="s">
        <v>478</v>
      </c>
      <c r="C38" s="41"/>
      <c r="D38" s="41"/>
      <c r="E38" s="42" t="s">
        <v>464</v>
      </c>
      <c r="F38" s="24" t="s">
        <v>128</v>
      </c>
      <c r="G38" s="17"/>
    </row>
    <row r="39" spans="1:7" ht="21" customHeight="1">
      <c r="A39" s="25" t="s">
        <v>129</v>
      </c>
      <c r="B39" s="192"/>
      <c r="C39" s="192" t="s">
        <v>478</v>
      </c>
      <c r="D39" s="26"/>
      <c r="E39" s="26" t="s">
        <v>602</v>
      </c>
      <c r="F39" s="10" t="s">
        <v>130</v>
      </c>
      <c r="G39" s="17"/>
    </row>
    <row r="40" spans="1:7" ht="54.75" customHeight="1" thickBot="1">
      <c r="A40" s="205" t="s">
        <v>599</v>
      </c>
      <c r="B40" s="44" t="s">
        <v>600</v>
      </c>
      <c r="C40" s="44" t="s">
        <v>601</v>
      </c>
      <c r="D40" s="45"/>
      <c r="E40" s="207"/>
      <c r="F40" s="206" t="s">
        <v>605</v>
      </c>
      <c r="G40" s="17"/>
    </row>
    <row r="41" spans="1:7" ht="10.5" customHeight="1">
      <c r="B41" s="46"/>
    </row>
    <row r="42" spans="1:7" ht="20.100000000000001" customHeight="1">
      <c r="A42" s="3" t="s">
        <v>131</v>
      </c>
    </row>
    <row r="43" spans="1:7" ht="15.75" customHeight="1">
      <c r="A43" s="18" t="s">
        <v>513</v>
      </c>
    </row>
    <row r="44" spans="1:7" ht="15.75" customHeight="1">
      <c r="A44" s="47" t="s">
        <v>315</v>
      </c>
    </row>
    <row r="45" spans="1:7" ht="15.75" customHeight="1">
      <c r="A45" s="47" t="s">
        <v>505</v>
      </c>
    </row>
    <row r="46" spans="1:7" ht="15.75" customHeight="1">
      <c r="A46" s="47" t="s">
        <v>506</v>
      </c>
    </row>
    <row r="47" spans="1:7" ht="15.75" customHeight="1">
      <c r="A47" s="47" t="s">
        <v>514</v>
      </c>
    </row>
  </sheetData>
  <mergeCells count="55">
    <mergeCell ref="A5:B6"/>
    <mergeCell ref="C5:D6"/>
    <mergeCell ref="A4:B4"/>
    <mergeCell ref="A3:B3"/>
    <mergeCell ref="C3:D3"/>
    <mergeCell ref="C4:D4"/>
    <mergeCell ref="F13:F14"/>
    <mergeCell ref="A11:A12"/>
    <mergeCell ref="F11:F12"/>
    <mergeCell ref="E11:E12"/>
    <mergeCell ref="D11:D12"/>
    <mergeCell ref="C11:C12"/>
    <mergeCell ref="B11:B12"/>
    <mergeCell ref="A13:A14"/>
    <mergeCell ref="B13:B14"/>
    <mergeCell ref="C13:C14"/>
    <mergeCell ref="D13:D14"/>
    <mergeCell ref="E13:E14"/>
    <mergeCell ref="F17:F18"/>
    <mergeCell ref="A15:A16"/>
    <mergeCell ref="B15:B16"/>
    <mergeCell ref="C15:C16"/>
    <mergeCell ref="D15:D16"/>
    <mergeCell ref="E15:E16"/>
    <mergeCell ref="F15:F16"/>
    <mergeCell ref="A17:A18"/>
    <mergeCell ref="B17:B18"/>
    <mergeCell ref="C17:C18"/>
    <mergeCell ref="D17:D18"/>
    <mergeCell ref="E17:E18"/>
    <mergeCell ref="A33:A34"/>
    <mergeCell ref="D33:D34"/>
    <mergeCell ref="A29:A32"/>
    <mergeCell ref="B29:B32"/>
    <mergeCell ref="C29:C32"/>
    <mergeCell ref="F19:F20"/>
    <mergeCell ref="A27:A28"/>
    <mergeCell ref="B27:B28"/>
    <mergeCell ref="C27:C28"/>
    <mergeCell ref="D27:D28"/>
    <mergeCell ref="F27:F28"/>
    <mergeCell ref="A19:A20"/>
    <mergeCell ref="B19:B20"/>
    <mergeCell ref="C19:C20"/>
    <mergeCell ref="D19:D20"/>
    <mergeCell ref="E19:E20"/>
    <mergeCell ref="B25:B26"/>
    <mergeCell ref="C25:C26"/>
    <mergeCell ref="D25:D26"/>
    <mergeCell ref="F25:F26"/>
    <mergeCell ref="A35:A36"/>
    <mergeCell ref="B35:B36"/>
    <mergeCell ref="C35:C36"/>
    <mergeCell ref="D35:D36"/>
    <mergeCell ref="F35:F36"/>
  </mergeCells>
  <phoneticPr fontId="1"/>
  <printOptions horizontalCentered="1"/>
  <pageMargins left="0.59055118110236227" right="0.59055118110236227" top="0.59055118110236227" bottom="0.78740157480314965" header="0.51181102362204722" footer="0.51181102362204722"/>
  <pageSetup paperSize="9" scale="80" orientation="portrait" useFirstPageNumber="1" r:id="rId1"/>
  <headerFooter alignWithMargins="0">
    <oddFooter>&amp;C&amp;P&amp;R[平成30･31年度版]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6"/>
  <sheetViews>
    <sheetView view="pageBreakPreview" topLeftCell="A73" zoomScaleNormal="100" zoomScaleSheetLayoutView="100" workbookViewId="0">
      <selection activeCell="B39" sqref="B39"/>
    </sheetView>
  </sheetViews>
  <sheetFormatPr defaultColWidth="9" defaultRowHeight="18.95" customHeight="1"/>
  <cols>
    <col min="1" max="7" width="9" style="157"/>
    <col min="8" max="9" width="4.75" style="157" customWidth="1"/>
    <col min="10" max="10" width="9" style="157"/>
    <col min="11" max="11" width="11.5" style="157" customWidth="1"/>
    <col min="12" max="12" width="8.5" style="157" customWidth="1"/>
    <col min="13" max="16384" width="9" style="157"/>
  </cols>
  <sheetData>
    <row r="1" spans="1:12" ht="18.95" customHeight="1">
      <c r="A1" s="178" t="s">
        <v>540</v>
      </c>
    </row>
    <row r="2" spans="1:12" ht="18.95" customHeight="1">
      <c r="A2" s="157" t="s">
        <v>458</v>
      </c>
    </row>
    <row r="3" spans="1:12" ht="18.95" customHeight="1">
      <c r="A3" s="48" t="s">
        <v>586</v>
      </c>
      <c r="B3" s="48"/>
      <c r="C3" s="48"/>
      <c r="D3" s="48"/>
      <c r="E3" s="48"/>
      <c r="F3" s="48"/>
      <c r="G3" s="48"/>
      <c r="H3" s="48"/>
      <c r="I3" s="48"/>
      <c r="J3" s="48"/>
      <c r="K3" s="48"/>
      <c r="L3" s="48"/>
    </row>
    <row r="4" spans="1:12" ht="18.95" customHeight="1">
      <c r="A4" s="48" t="s">
        <v>533</v>
      </c>
      <c r="B4" s="48"/>
      <c r="C4" s="48"/>
      <c r="D4" s="48"/>
      <c r="E4" s="48"/>
      <c r="F4" s="48"/>
      <c r="G4" s="48"/>
      <c r="H4" s="48"/>
      <c r="I4" s="48"/>
      <c r="J4" s="48"/>
      <c r="K4" s="48"/>
      <c r="L4" s="48"/>
    </row>
    <row r="5" spans="1:12" ht="18.95" customHeight="1">
      <c r="A5" s="48" t="s">
        <v>337</v>
      </c>
      <c r="B5" s="48"/>
      <c r="C5" s="48"/>
      <c r="D5" s="48"/>
      <c r="E5" s="48"/>
      <c r="F5" s="48"/>
      <c r="G5" s="48"/>
      <c r="H5" s="48"/>
      <c r="I5" s="48"/>
      <c r="J5" s="48"/>
      <c r="K5" s="48"/>
      <c r="L5" s="48"/>
    </row>
    <row r="6" spans="1:12" ht="18.95" customHeight="1">
      <c r="A6" s="173"/>
      <c r="B6" s="174"/>
      <c r="C6" s="174"/>
      <c r="D6" s="174"/>
      <c r="E6" s="48"/>
      <c r="F6" s="48"/>
      <c r="G6" s="48"/>
      <c r="H6" s="48"/>
      <c r="I6" s="48"/>
      <c r="J6" s="48"/>
      <c r="K6" s="48"/>
      <c r="L6" s="48"/>
    </row>
    <row r="7" spans="1:12" ht="25.5" customHeight="1">
      <c r="A7" s="174"/>
      <c r="B7" s="174"/>
      <c r="C7" s="174"/>
      <c r="D7" s="174"/>
      <c r="E7" s="48"/>
      <c r="F7" s="48"/>
      <c r="G7" s="48"/>
      <c r="H7" s="48"/>
      <c r="I7" s="48"/>
      <c r="J7" s="48"/>
      <c r="K7" s="48"/>
      <c r="L7" s="48"/>
    </row>
    <row r="8" spans="1:12" ht="18.95" customHeight="1">
      <c r="A8" s="171" t="s">
        <v>477</v>
      </c>
      <c r="B8" s="48"/>
      <c r="C8" s="48"/>
      <c r="D8" s="171"/>
      <c r="E8" s="48"/>
      <c r="F8" s="48"/>
      <c r="G8" s="48"/>
      <c r="H8" s="48"/>
      <c r="I8" s="48"/>
      <c r="J8" s="48"/>
      <c r="K8" s="48"/>
      <c r="L8" s="48"/>
    </row>
    <row r="9" spans="1:12" ht="18.95" customHeight="1">
      <c r="A9" s="179" t="s">
        <v>562</v>
      </c>
      <c r="B9" s="48"/>
      <c r="C9" s="48"/>
      <c r="D9" s="48"/>
      <c r="E9" s="48"/>
      <c r="F9" s="48"/>
      <c r="G9" s="48"/>
      <c r="H9" s="48"/>
      <c r="I9" s="48"/>
      <c r="J9" s="48"/>
      <c r="K9" s="48"/>
      <c r="L9" s="48"/>
    </row>
    <row r="10" spans="1:12" ht="18.95" customHeight="1">
      <c r="A10" s="179" t="s">
        <v>587</v>
      </c>
      <c r="B10" s="48"/>
      <c r="C10" s="48"/>
      <c r="D10" s="48"/>
      <c r="E10" s="48"/>
      <c r="F10" s="48"/>
      <c r="G10" s="48"/>
      <c r="H10" s="48"/>
      <c r="I10" s="48"/>
      <c r="J10" s="48"/>
      <c r="K10" s="48"/>
      <c r="L10" s="48"/>
    </row>
    <row r="11" spans="1:12" ht="18.95" customHeight="1">
      <c r="A11" s="179" t="s">
        <v>563</v>
      </c>
      <c r="B11" s="48"/>
      <c r="C11" s="48"/>
      <c r="D11" s="48"/>
      <c r="E11" s="48"/>
      <c r="F11" s="48"/>
      <c r="G11" s="48"/>
      <c r="H11" s="48"/>
      <c r="I11" s="48"/>
      <c r="J11" s="48"/>
      <c r="K11" s="48"/>
      <c r="L11" s="48"/>
    </row>
    <row r="12" spans="1:12" ht="18.95" customHeight="1">
      <c r="A12" s="179" t="s">
        <v>564</v>
      </c>
      <c r="B12" s="48"/>
      <c r="C12" s="48"/>
      <c r="D12" s="48"/>
      <c r="E12" s="48"/>
      <c r="F12" s="48"/>
      <c r="G12" s="48"/>
      <c r="H12" s="48"/>
      <c r="I12" s="48"/>
      <c r="J12" s="48"/>
      <c r="K12" s="48"/>
      <c r="L12" s="48"/>
    </row>
    <row r="13" spans="1:12" ht="18.95" customHeight="1">
      <c r="A13" s="179" t="s">
        <v>565</v>
      </c>
      <c r="B13" s="48"/>
      <c r="C13" s="48"/>
      <c r="D13" s="48"/>
      <c r="E13" s="48"/>
      <c r="F13" s="48"/>
      <c r="G13" s="48"/>
      <c r="H13" s="48"/>
      <c r="I13" s="48"/>
      <c r="J13" s="48"/>
      <c r="K13" s="48"/>
      <c r="L13" s="48"/>
    </row>
    <row r="14" spans="1:12" ht="18.95" customHeight="1">
      <c r="A14" s="179" t="s">
        <v>566</v>
      </c>
      <c r="B14" s="48"/>
      <c r="C14" s="48"/>
      <c r="D14" s="48"/>
      <c r="E14" s="48"/>
      <c r="F14" s="48"/>
      <c r="G14" s="48"/>
      <c r="H14" s="48"/>
      <c r="I14" s="48"/>
      <c r="J14" s="48"/>
      <c r="K14" s="48"/>
      <c r="L14" s="48"/>
    </row>
    <row r="15" spans="1:12" ht="18.95" customHeight="1">
      <c r="A15" s="179" t="s">
        <v>567</v>
      </c>
      <c r="B15" s="48"/>
      <c r="C15" s="48"/>
      <c r="D15" s="48"/>
      <c r="E15" s="48"/>
      <c r="F15" s="48"/>
      <c r="G15" s="48"/>
      <c r="H15" s="48"/>
      <c r="I15" s="48"/>
      <c r="J15" s="48"/>
      <c r="K15" s="48"/>
      <c r="L15" s="48"/>
    </row>
    <row r="16" spans="1:12" ht="18.95" customHeight="1">
      <c r="A16" s="179" t="s">
        <v>568</v>
      </c>
      <c r="B16" s="48"/>
      <c r="C16" s="48"/>
      <c r="D16" s="48"/>
      <c r="E16" s="48"/>
      <c r="F16" s="48"/>
      <c r="G16" s="48"/>
      <c r="H16" s="48"/>
      <c r="I16" s="48"/>
      <c r="J16" s="48"/>
      <c r="K16" s="48"/>
      <c r="L16" s="48"/>
    </row>
    <row r="17" spans="1:12" ht="18.95" customHeight="1">
      <c r="A17" s="179" t="s">
        <v>588</v>
      </c>
      <c r="B17" s="48"/>
      <c r="C17" s="48"/>
      <c r="D17" s="48"/>
      <c r="E17" s="48"/>
      <c r="F17" s="48"/>
      <c r="G17" s="48"/>
      <c r="H17" s="48"/>
      <c r="I17" s="48"/>
      <c r="J17" s="48"/>
      <c r="K17" s="48"/>
      <c r="L17" s="48"/>
    </row>
    <row r="18" spans="1:12" ht="18.95" customHeight="1">
      <c r="A18" s="179" t="s">
        <v>589</v>
      </c>
      <c r="B18" s="48"/>
      <c r="C18" s="48"/>
      <c r="D18" s="48"/>
      <c r="E18" s="48"/>
      <c r="F18" s="48"/>
      <c r="G18" s="48"/>
      <c r="H18" s="48"/>
      <c r="I18" s="48"/>
      <c r="J18" s="48"/>
      <c r="K18" s="48"/>
      <c r="L18" s="48"/>
    </row>
    <row r="19" spans="1:12" ht="18.95" customHeight="1">
      <c r="A19" s="48"/>
      <c r="B19" s="48"/>
      <c r="C19" s="48"/>
      <c r="D19" s="48"/>
      <c r="E19" s="48"/>
      <c r="F19" s="48"/>
      <c r="G19" s="48"/>
      <c r="H19" s="48"/>
      <c r="I19" s="48"/>
      <c r="J19" s="48"/>
      <c r="K19" s="48"/>
      <c r="L19" s="48"/>
    </row>
    <row r="20" spans="1:12" ht="18.95" customHeight="1">
      <c r="A20" s="48"/>
      <c r="B20" s="48"/>
      <c r="C20" s="48"/>
      <c r="D20" s="48"/>
      <c r="E20" s="48"/>
      <c r="F20" s="48"/>
      <c r="G20" s="48"/>
      <c r="H20" s="48"/>
      <c r="I20" s="48"/>
      <c r="J20" s="48"/>
      <c r="K20" s="48"/>
      <c r="L20" s="48"/>
    </row>
    <row r="21" spans="1:12" ht="18.95" customHeight="1">
      <c r="A21" s="48" t="s">
        <v>338</v>
      </c>
      <c r="B21" s="48"/>
      <c r="C21" s="48"/>
      <c r="D21" s="48"/>
      <c r="E21" s="48"/>
      <c r="F21" s="48"/>
      <c r="G21" s="48"/>
      <c r="H21" s="48"/>
      <c r="I21" s="48"/>
      <c r="J21" s="48"/>
      <c r="K21" s="48"/>
      <c r="L21" s="48"/>
    </row>
    <row r="22" spans="1:12" ht="18.95" customHeight="1">
      <c r="A22" s="48" t="s">
        <v>339</v>
      </c>
      <c r="B22" s="48"/>
      <c r="C22" s="48"/>
      <c r="D22" s="48"/>
      <c r="E22" s="48"/>
      <c r="F22" s="48"/>
      <c r="G22" s="48"/>
      <c r="H22" s="48"/>
      <c r="I22" s="48"/>
      <c r="J22" s="48"/>
      <c r="K22" s="48"/>
      <c r="L22" s="48"/>
    </row>
    <row r="23" spans="1:12" ht="18.95" customHeight="1">
      <c r="A23" s="48"/>
      <c r="B23" s="174" t="s">
        <v>340</v>
      </c>
      <c r="C23" s="48"/>
      <c r="D23" s="48"/>
      <c r="E23" s="48"/>
      <c r="F23" s="179" t="s">
        <v>569</v>
      </c>
      <c r="G23" s="48"/>
      <c r="H23" s="48"/>
      <c r="I23" s="48"/>
      <c r="J23" s="48"/>
      <c r="K23" s="48"/>
      <c r="L23" s="48"/>
    </row>
    <row r="24" spans="1:12" ht="18.95" customHeight="1">
      <c r="A24" s="48"/>
      <c r="B24" s="400" t="s">
        <v>341</v>
      </c>
      <c r="C24" s="400"/>
      <c r="D24" s="400" t="s">
        <v>342</v>
      </c>
      <c r="E24" s="400"/>
      <c r="F24" s="179" t="s">
        <v>570</v>
      </c>
      <c r="G24" s="48"/>
      <c r="H24" s="48"/>
      <c r="I24" s="48"/>
      <c r="J24" s="48"/>
      <c r="K24" s="48"/>
      <c r="L24" s="48"/>
    </row>
    <row r="25" spans="1:12" ht="18.95" customHeight="1">
      <c r="A25" s="48"/>
      <c r="B25" s="401" t="s">
        <v>343</v>
      </c>
      <c r="C25" s="402"/>
      <c r="D25" s="401" t="s">
        <v>344</v>
      </c>
      <c r="E25" s="402"/>
      <c r="F25" s="179" t="s">
        <v>571</v>
      </c>
      <c r="G25" s="48"/>
      <c r="H25" s="48"/>
      <c r="I25" s="48"/>
      <c r="J25" s="48"/>
      <c r="K25" s="48"/>
      <c r="L25" s="175"/>
    </row>
    <row r="26" spans="1:12" ht="18.95" customHeight="1">
      <c r="A26" s="48"/>
      <c r="B26" s="401" t="s">
        <v>345</v>
      </c>
      <c r="C26" s="402"/>
      <c r="D26" s="401" t="s">
        <v>346</v>
      </c>
      <c r="E26" s="402"/>
      <c r="F26" s="179" t="s">
        <v>572</v>
      </c>
      <c r="G26" s="48"/>
      <c r="H26" s="48"/>
      <c r="I26" s="48"/>
      <c r="J26" s="48"/>
      <c r="K26" s="48"/>
      <c r="L26" s="175"/>
    </row>
    <row r="27" spans="1:12" ht="18.95" customHeight="1">
      <c r="A27" s="48"/>
      <c r="B27" s="401" t="s">
        <v>347</v>
      </c>
      <c r="C27" s="402"/>
      <c r="D27" s="401" t="s">
        <v>348</v>
      </c>
      <c r="E27" s="402"/>
      <c r="F27" s="47" t="s">
        <v>573</v>
      </c>
      <c r="G27" s="48"/>
      <c r="H27" s="48"/>
      <c r="I27" s="48"/>
      <c r="J27" s="48"/>
      <c r="K27" s="48"/>
      <c r="L27" s="175"/>
    </row>
    <row r="28" spans="1:12" ht="18.95" customHeight="1">
      <c r="A28" s="48"/>
      <c r="B28" s="401" t="s">
        <v>349</v>
      </c>
      <c r="C28" s="402"/>
      <c r="D28" s="401" t="s">
        <v>350</v>
      </c>
      <c r="E28" s="402"/>
      <c r="F28" s="179" t="s">
        <v>574</v>
      </c>
      <c r="G28" s="48"/>
      <c r="H28" s="48"/>
      <c r="I28" s="48"/>
      <c r="J28" s="48"/>
      <c r="K28" s="48"/>
      <c r="L28" s="175"/>
    </row>
    <row r="29" spans="1:12" s="4" customFormat="1" ht="18.95" customHeight="1">
      <c r="A29" s="1"/>
      <c r="B29" s="401" t="s">
        <v>351</v>
      </c>
      <c r="C29" s="402"/>
      <c r="D29" s="401" t="s">
        <v>352</v>
      </c>
      <c r="E29" s="402"/>
      <c r="F29" s="47" t="s">
        <v>575</v>
      </c>
      <c r="G29" s="1"/>
      <c r="H29" s="1"/>
      <c r="I29" s="1"/>
      <c r="J29" s="1"/>
      <c r="K29" s="1"/>
      <c r="L29" s="1"/>
    </row>
    <row r="30" spans="1:12" s="4" customFormat="1" ht="18.95" customHeight="1">
      <c r="A30" s="1" t="s">
        <v>458</v>
      </c>
      <c r="B30" s="1"/>
      <c r="C30" s="1"/>
      <c r="D30" s="1"/>
      <c r="E30" s="1"/>
      <c r="F30" s="47" t="s">
        <v>576</v>
      </c>
      <c r="G30" s="1"/>
      <c r="H30" s="1"/>
      <c r="I30" s="1"/>
      <c r="J30" s="1"/>
      <c r="K30" s="1"/>
      <c r="L30" s="1"/>
    </row>
    <row r="31" spans="1:12" s="4" customFormat="1" ht="18.95" customHeight="1">
      <c r="A31" s="1"/>
      <c r="B31" s="1"/>
      <c r="C31" s="1"/>
      <c r="D31" s="1"/>
      <c r="E31" s="1"/>
      <c r="F31" s="47"/>
      <c r="G31" s="1"/>
      <c r="H31" s="1"/>
      <c r="I31" s="1"/>
      <c r="J31" s="1"/>
      <c r="K31" s="1"/>
      <c r="L31" s="1"/>
    </row>
    <row r="32" spans="1:12" s="4" customFormat="1" ht="18.95" customHeight="1">
      <c r="A32" s="1" t="s">
        <v>577</v>
      </c>
      <c r="B32" s="1"/>
      <c r="C32" s="1"/>
      <c r="D32" s="1"/>
      <c r="E32" s="1"/>
      <c r="F32" s="47"/>
      <c r="G32" s="1"/>
      <c r="H32" s="1"/>
      <c r="I32" s="1"/>
      <c r="J32" s="1"/>
      <c r="K32" s="1"/>
      <c r="L32" s="1"/>
    </row>
    <row r="33" spans="1:12" s="4" customFormat="1" ht="18.95" customHeight="1">
      <c r="A33" s="1"/>
      <c r="B33" s="1"/>
      <c r="C33" s="1"/>
      <c r="D33" s="1"/>
      <c r="E33" s="1"/>
      <c r="F33" s="47"/>
      <c r="G33" s="1"/>
      <c r="H33" s="1"/>
      <c r="I33" s="1"/>
      <c r="J33" s="1"/>
      <c r="K33" s="1"/>
      <c r="L33" s="1"/>
    </row>
    <row r="34" spans="1:12" s="4" customFormat="1" ht="18.95" customHeight="1">
      <c r="A34" s="48" t="s">
        <v>578</v>
      </c>
      <c r="B34" s="1"/>
      <c r="C34" s="1"/>
      <c r="D34" s="1"/>
      <c r="E34" s="1"/>
      <c r="F34" s="47"/>
      <c r="G34" s="1"/>
      <c r="H34" s="1"/>
      <c r="I34" s="1"/>
      <c r="J34" s="1"/>
      <c r="K34" s="1"/>
      <c r="L34" s="1"/>
    </row>
    <row r="35" spans="1:12" s="4" customFormat="1" ht="18.95" customHeight="1">
      <c r="A35" s="180"/>
      <c r="B35" s="1"/>
      <c r="C35" s="1"/>
      <c r="D35" s="1"/>
      <c r="E35" s="1"/>
      <c r="F35" s="47"/>
      <c r="G35" s="1"/>
      <c r="H35" s="1"/>
      <c r="I35" s="1"/>
      <c r="J35" s="1"/>
      <c r="K35" s="1"/>
      <c r="L35" s="1"/>
    </row>
    <row r="36" spans="1:12" ht="18.95" customHeight="1">
      <c r="A36" s="48" t="s">
        <v>353</v>
      </c>
      <c r="B36" s="48"/>
      <c r="C36" s="48"/>
      <c r="D36" s="48"/>
      <c r="E36" s="48"/>
      <c r="F36" s="48"/>
      <c r="G36" s="48"/>
      <c r="H36" s="48"/>
      <c r="I36" s="48"/>
      <c r="J36" s="48"/>
      <c r="K36" s="48"/>
      <c r="L36" s="48"/>
    </row>
    <row r="37" spans="1:12" ht="18.95" customHeight="1">
      <c r="A37" s="1" t="s">
        <v>459</v>
      </c>
      <c r="B37" s="1"/>
      <c r="C37" s="1"/>
      <c r="D37" s="1"/>
      <c r="E37" s="1"/>
      <c r="F37" s="1"/>
      <c r="G37" s="1"/>
      <c r="H37" s="1"/>
      <c r="I37" s="1"/>
      <c r="J37" s="1"/>
      <c r="K37" s="1"/>
      <c r="L37" s="1"/>
    </row>
    <row r="38" spans="1:12" ht="18.95" customHeight="1">
      <c r="A38" s="191" t="s">
        <v>590</v>
      </c>
      <c r="B38" s="1"/>
      <c r="C38" s="1"/>
      <c r="D38" s="1"/>
      <c r="E38" s="1"/>
      <c r="F38" s="1"/>
      <c r="G38" s="1"/>
      <c r="H38" s="1"/>
      <c r="I38" s="1"/>
      <c r="J38" s="1"/>
      <c r="K38" s="1"/>
      <c r="L38" s="1"/>
    </row>
    <row r="39" spans="1:12" ht="18.95" customHeight="1">
      <c r="A39" s="191" t="s">
        <v>604</v>
      </c>
      <c r="B39" s="1"/>
      <c r="C39" s="1"/>
      <c r="D39" s="1"/>
      <c r="E39" s="1"/>
      <c r="F39" s="1"/>
      <c r="G39" s="1"/>
      <c r="H39" s="1"/>
      <c r="I39" s="1"/>
      <c r="J39" s="1"/>
      <c r="K39" s="1"/>
      <c r="L39" s="1"/>
    </row>
    <row r="40" spans="1:12" ht="18.95" customHeight="1">
      <c r="A40" s="1"/>
      <c r="B40" s="1"/>
      <c r="C40" s="1"/>
      <c r="D40" s="1"/>
      <c r="E40" s="1"/>
      <c r="F40" s="1"/>
      <c r="G40" s="1"/>
      <c r="H40" s="1"/>
      <c r="I40" s="1"/>
      <c r="J40" s="1"/>
      <c r="K40" s="1"/>
      <c r="L40" s="1"/>
    </row>
    <row r="41" spans="1:12" ht="18.95" customHeight="1">
      <c r="A41" s="1" t="s">
        <v>354</v>
      </c>
      <c r="B41" s="1"/>
      <c r="C41" s="1"/>
      <c r="D41" s="1"/>
      <c r="E41" s="1"/>
      <c r="F41" s="1"/>
      <c r="G41" s="1"/>
      <c r="H41" s="1"/>
      <c r="I41" s="1"/>
      <c r="J41" s="1"/>
      <c r="K41" s="1"/>
      <c r="L41" s="1"/>
    </row>
    <row r="42" spans="1:12" ht="18.95" customHeight="1">
      <c r="A42" s="1" t="s">
        <v>355</v>
      </c>
      <c r="B42" s="1"/>
      <c r="C42" s="1"/>
      <c r="D42" s="1"/>
      <c r="E42" s="1"/>
      <c r="F42" s="1"/>
      <c r="G42" s="1"/>
      <c r="H42" s="1"/>
      <c r="I42" s="1"/>
      <c r="J42" s="1"/>
      <c r="K42" s="1"/>
      <c r="L42" s="1"/>
    </row>
    <row r="43" spans="1:12" ht="18.95" customHeight="1">
      <c r="A43" s="1" t="s">
        <v>534</v>
      </c>
      <c r="B43" s="1"/>
      <c r="C43" s="1"/>
      <c r="D43" s="1"/>
      <c r="E43" s="1"/>
      <c r="F43" s="1"/>
      <c r="G43" s="1"/>
      <c r="H43" s="1"/>
      <c r="I43" s="1"/>
      <c r="J43" s="1"/>
      <c r="K43" s="1"/>
      <c r="L43" s="1"/>
    </row>
    <row r="44" spans="1:12" ht="18.95" customHeight="1">
      <c r="A44" s="1" t="s">
        <v>535</v>
      </c>
      <c r="B44" s="1"/>
      <c r="C44" s="1"/>
      <c r="D44" s="1"/>
      <c r="E44" s="1"/>
      <c r="F44" s="1"/>
      <c r="G44" s="1"/>
      <c r="H44" s="1"/>
      <c r="I44" s="1"/>
      <c r="J44" s="1"/>
      <c r="K44" s="1"/>
      <c r="L44" s="1"/>
    </row>
    <row r="45" spans="1:12" ht="18.95" customHeight="1">
      <c r="A45" s="1" t="s">
        <v>607</v>
      </c>
      <c r="B45" s="1"/>
      <c r="C45" s="1"/>
      <c r="D45" s="1"/>
      <c r="E45" s="1"/>
      <c r="F45" s="1"/>
      <c r="G45" s="1"/>
      <c r="H45" s="1"/>
      <c r="I45" s="1"/>
      <c r="J45" s="1"/>
      <c r="K45" s="1"/>
      <c r="L45" s="1"/>
    </row>
    <row r="46" spans="1:12" ht="18.95" customHeight="1">
      <c r="A46" s="1" t="s">
        <v>356</v>
      </c>
      <c r="B46" s="1"/>
      <c r="C46" s="1"/>
      <c r="D46" s="1"/>
      <c r="E46" s="1"/>
      <c r="F46" s="1"/>
      <c r="G46" s="1"/>
      <c r="H46" s="1"/>
      <c r="I46" s="1"/>
      <c r="J46" s="1"/>
      <c r="K46" s="1"/>
      <c r="L46" s="1"/>
    </row>
    <row r="47" spans="1:12" ht="18.95" customHeight="1">
      <c r="A47" s="1" t="s">
        <v>483</v>
      </c>
      <c r="B47" s="1"/>
      <c r="C47" s="1"/>
      <c r="D47" s="1"/>
      <c r="E47" s="1"/>
      <c r="F47" s="1"/>
      <c r="G47" s="1"/>
      <c r="H47" s="1"/>
      <c r="I47" s="1"/>
      <c r="J47" s="1"/>
      <c r="K47" s="1"/>
      <c r="L47" s="1"/>
    </row>
    <row r="48" spans="1:12" ht="18.95" customHeight="1">
      <c r="A48" s="1" t="s">
        <v>357</v>
      </c>
      <c r="B48" s="1"/>
      <c r="C48" s="1"/>
      <c r="D48" s="1"/>
      <c r="E48" s="1"/>
      <c r="F48" s="1"/>
      <c r="G48" s="1"/>
      <c r="H48" s="1"/>
      <c r="I48" s="1"/>
      <c r="J48" s="1"/>
      <c r="K48" s="1"/>
      <c r="L48" s="1"/>
    </row>
    <row r="49" spans="1:12" ht="18.95" customHeight="1">
      <c r="A49" s="1" t="s">
        <v>465</v>
      </c>
      <c r="B49" s="1"/>
      <c r="C49" s="1"/>
      <c r="D49" s="1"/>
      <c r="E49" s="1"/>
      <c r="F49" s="1"/>
      <c r="G49" s="1"/>
      <c r="H49" s="1"/>
      <c r="I49" s="1"/>
      <c r="J49" s="1"/>
      <c r="K49" s="1"/>
      <c r="L49" s="1"/>
    </row>
    <row r="50" spans="1:12" ht="18.95" customHeight="1">
      <c r="A50" s="1" t="s">
        <v>358</v>
      </c>
      <c r="B50" s="1"/>
      <c r="C50" s="1"/>
      <c r="D50" s="1"/>
      <c r="E50" s="1"/>
      <c r="F50" s="1"/>
      <c r="G50" s="1"/>
      <c r="H50" s="1"/>
      <c r="I50" s="1"/>
      <c r="J50" s="1"/>
      <c r="K50" s="1"/>
      <c r="L50" s="1"/>
    </row>
    <row r="51" spans="1:12" ht="18.95" customHeight="1">
      <c r="A51" s="1" t="s">
        <v>536</v>
      </c>
      <c r="B51" s="1"/>
      <c r="C51" s="1"/>
      <c r="D51" s="1"/>
      <c r="E51" s="1"/>
      <c r="F51" s="1"/>
      <c r="G51" s="1"/>
      <c r="H51" s="1"/>
      <c r="I51" s="1"/>
      <c r="J51" s="1"/>
      <c r="K51" s="1"/>
      <c r="L51" s="1"/>
    </row>
    <row r="52" spans="1:12" ht="18.95" customHeight="1">
      <c r="A52" s="1" t="s">
        <v>537</v>
      </c>
      <c r="B52" s="1"/>
      <c r="C52" s="1"/>
      <c r="D52" s="1"/>
      <c r="E52" s="1"/>
      <c r="F52" s="1"/>
      <c r="G52" s="1"/>
      <c r="H52" s="1"/>
      <c r="I52" s="1"/>
      <c r="J52" s="1"/>
      <c r="K52" s="1"/>
      <c r="L52" s="1"/>
    </row>
    <row r="53" spans="1:12" ht="18.95" customHeight="1">
      <c r="A53" s="1" t="s">
        <v>484</v>
      </c>
      <c r="B53" s="1"/>
      <c r="C53" s="1"/>
      <c r="D53" s="1"/>
      <c r="E53" s="1"/>
      <c r="F53" s="1"/>
      <c r="G53" s="1"/>
      <c r="H53" s="1"/>
      <c r="I53" s="1"/>
      <c r="J53" s="1"/>
      <c r="K53" s="1"/>
      <c r="L53" s="1"/>
    </row>
    <row r="54" spans="1:12" ht="18.95" customHeight="1">
      <c r="A54" s="1" t="s">
        <v>485</v>
      </c>
      <c r="B54" s="1"/>
      <c r="C54" s="1"/>
      <c r="D54" s="1"/>
      <c r="E54" s="1"/>
      <c r="F54" s="1"/>
      <c r="G54" s="1"/>
      <c r="H54" s="1"/>
      <c r="I54" s="1"/>
      <c r="J54" s="1"/>
      <c r="K54" s="1"/>
      <c r="L54" s="1"/>
    </row>
    <row r="55" spans="1:12" ht="18.95" customHeight="1">
      <c r="A55" s="1" t="s">
        <v>359</v>
      </c>
      <c r="B55" s="1"/>
      <c r="C55" s="1"/>
      <c r="D55" s="1"/>
      <c r="E55" s="1"/>
      <c r="F55" s="1"/>
      <c r="G55" s="1"/>
      <c r="H55" s="1"/>
      <c r="I55" s="1"/>
      <c r="J55" s="1"/>
      <c r="K55" s="1"/>
      <c r="L55" s="1"/>
    </row>
    <row r="56" spans="1:12" ht="18.95" customHeight="1">
      <c r="A56" s="1"/>
      <c r="B56" s="1"/>
      <c r="C56" s="1"/>
      <c r="D56" s="1"/>
      <c r="E56" s="1"/>
      <c r="F56" s="1"/>
      <c r="G56" s="1"/>
      <c r="H56" s="1"/>
      <c r="I56" s="1"/>
      <c r="J56" s="1"/>
      <c r="K56" s="1"/>
      <c r="L56" s="1"/>
    </row>
    <row r="57" spans="1:12" ht="18.95" customHeight="1">
      <c r="A57" s="1" t="s">
        <v>360</v>
      </c>
      <c r="B57" s="1"/>
      <c r="C57" s="1"/>
      <c r="D57" s="1"/>
      <c r="E57" s="1"/>
      <c r="F57" s="1"/>
      <c r="G57" s="1"/>
      <c r="H57" s="1"/>
      <c r="I57" s="1"/>
      <c r="J57" s="1"/>
      <c r="K57" s="1"/>
      <c r="L57" s="1"/>
    </row>
    <row r="58" spans="1:12" ht="18.95" customHeight="1">
      <c r="A58" s="1" t="s">
        <v>538</v>
      </c>
      <c r="B58" s="1"/>
      <c r="C58" s="1"/>
      <c r="D58" s="1"/>
      <c r="E58" s="1"/>
      <c r="F58" s="1"/>
      <c r="G58" s="1"/>
      <c r="H58" s="1"/>
      <c r="I58" s="1"/>
      <c r="J58" s="1"/>
      <c r="K58" s="1"/>
      <c r="L58" s="1"/>
    </row>
    <row r="59" spans="1:12" ht="18.95" customHeight="1">
      <c r="A59" s="1" t="s">
        <v>539</v>
      </c>
      <c r="B59" s="1"/>
      <c r="C59" s="1"/>
      <c r="D59" s="1"/>
      <c r="E59" s="1"/>
      <c r="F59" s="1"/>
      <c r="G59" s="1"/>
      <c r="H59" s="1"/>
      <c r="I59" s="1"/>
      <c r="J59" s="1"/>
      <c r="K59" s="1"/>
      <c r="L59" s="1"/>
    </row>
    <row r="60" spans="1:12" ht="18.95" customHeight="1">
      <c r="A60" s="176" t="s">
        <v>361</v>
      </c>
      <c r="B60" s="176"/>
      <c r="C60" s="176"/>
      <c r="D60" s="176"/>
      <c r="E60" s="1"/>
      <c r="F60" s="1"/>
      <c r="G60" s="1"/>
      <c r="H60" s="1"/>
      <c r="I60" s="1"/>
      <c r="J60" s="1"/>
      <c r="K60" s="1"/>
      <c r="L60" s="1"/>
    </row>
    <row r="61" spans="1:12" ht="18.95" customHeight="1">
      <c r="A61" s="176" t="s">
        <v>486</v>
      </c>
      <c r="B61" s="176"/>
      <c r="C61" s="176"/>
      <c r="D61" s="176"/>
      <c r="E61" s="1"/>
      <c r="F61" s="1"/>
      <c r="G61" s="1"/>
      <c r="H61" s="1"/>
      <c r="I61" s="1"/>
      <c r="J61" s="1"/>
      <c r="K61" s="1"/>
      <c r="L61" s="1"/>
    </row>
    <row r="62" spans="1:12" ht="18.95" customHeight="1">
      <c r="A62" s="176" t="s">
        <v>487</v>
      </c>
      <c r="B62" s="176"/>
      <c r="C62" s="176"/>
      <c r="D62" s="176"/>
      <c r="E62" s="1"/>
      <c r="F62" s="1"/>
      <c r="G62" s="1"/>
      <c r="H62" s="1"/>
      <c r="I62" s="1"/>
      <c r="J62" s="1"/>
      <c r="K62" s="1"/>
      <c r="L62" s="1"/>
    </row>
    <row r="63" spans="1:12" ht="18.95" customHeight="1">
      <c r="A63" s="191" t="s">
        <v>362</v>
      </c>
      <c r="B63" s="191"/>
      <c r="C63" s="191"/>
      <c r="D63" s="191"/>
      <c r="E63" s="1"/>
      <c r="F63" s="1"/>
      <c r="G63" s="1"/>
      <c r="H63" s="1"/>
      <c r="I63" s="1"/>
      <c r="J63" s="1"/>
      <c r="K63" s="1"/>
      <c r="L63" s="1"/>
    </row>
    <row r="64" spans="1:12" ht="18.95" customHeight="1">
      <c r="A64" s="191"/>
      <c r="B64" s="191"/>
      <c r="C64" s="191"/>
      <c r="D64" s="191"/>
      <c r="E64" s="1"/>
      <c r="F64" s="1"/>
      <c r="G64" s="1"/>
      <c r="H64" s="1"/>
      <c r="I64" s="1"/>
      <c r="J64" s="1"/>
      <c r="K64" s="1"/>
      <c r="L64" s="1"/>
    </row>
    <row r="65" spans="1:12" s="48" customFormat="1" ht="18.95" customHeight="1">
      <c r="A65" s="1" t="s">
        <v>580</v>
      </c>
      <c r="B65" s="191"/>
      <c r="C65" s="191"/>
      <c r="D65" s="191"/>
      <c r="E65" s="1"/>
      <c r="F65" s="1"/>
      <c r="G65" s="1"/>
      <c r="H65" s="1"/>
      <c r="I65" s="1"/>
      <c r="J65" s="1"/>
      <c r="K65" s="1"/>
      <c r="L65" s="1"/>
    </row>
    <row r="66" spans="1:12" ht="18.95" customHeight="1">
      <c r="A66" s="1" t="s">
        <v>581</v>
      </c>
      <c r="B66" s="1"/>
      <c r="C66" s="1"/>
      <c r="D66" s="1"/>
      <c r="E66" s="1"/>
      <c r="F66" s="1"/>
      <c r="G66" s="1"/>
      <c r="H66" s="1"/>
      <c r="I66" s="1"/>
      <c r="J66" s="1"/>
      <c r="K66" s="1"/>
      <c r="L66" s="1"/>
    </row>
    <row r="67" spans="1:12" s="48" customFormat="1" ht="18.95" customHeight="1">
      <c r="A67" s="48" t="s">
        <v>608</v>
      </c>
      <c r="B67" s="191"/>
      <c r="C67" s="191"/>
      <c r="D67" s="191"/>
      <c r="E67" s="1"/>
      <c r="F67" s="1"/>
      <c r="G67" s="1"/>
      <c r="H67" s="1"/>
      <c r="I67" s="1"/>
      <c r="J67" s="1"/>
      <c r="K67" s="1"/>
      <c r="L67" s="1"/>
    </row>
    <row r="68" spans="1:12" s="48" customFormat="1" ht="18.95" customHeight="1">
      <c r="A68" s="48" t="s">
        <v>583</v>
      </c>
      <c r="B68" s="191"/>
      <c r="C68" s="191"/>
      <c r="D68" s="191"/>
      <c r="E68" s="1"/>
      <c r="F68" s="1"/>
      <c r="G68" s="1"/>
      <c r="H68" s="1"/>
      <c r="I68" s="1"/>
      <c r="J68" s="1"/>
      <c r="K68" s="1"/>
      <c r="L68" s="1"/>
    </row>
    <row r="69" spans="1:12" s="48" customFormat="1" ht="18.95" customHeight="1">
      <c r="A69" s="48" t="s">
        <v>582</v>
      </c>
      <c r="B69" s="191"/>
      <c r="C69" s="191"/>
      <c r="D69" s="191"/>
      <c r="E69" s="1"/>
      <c r="F69" s="1"/>
      <c r="G69" s="1"/>
      <c r="H69" s="1"/>
      <c r="I69" s="1"/>
      <c r="J69" s="1"/>
      <c r="K69" s="1"/>
      <c r="L69" s="1"/>
    </row>
    <row r="70" spans="1:12" s="48" customFormat="1" ht="18.95" customHeight="1">
      <c r="A70" s="48" t="s">
        <v>584</v>
      </c>
      <c r="B70" s="191"/>
      <c r="C70" s="191"/>
      <c r="D70" s="191"/>
      <c r="E70" s="1"/>
      <c r="F70" s="1"/>
      <c r="G70" s="1"/>
      <c r="H70" s="1"/>
      <c r="I70" s="1"/>
      <c r="J70" s="1"/>
      <c r="K70" s="1"/>
      <c r="L70" s="1"/>
    </row>
    <row r="71" spans="1:12" ht="18.95" customHeight="1">
      <c r="A71" s="193"/>
      <c r="B71" s="191"/>
      <c r="C71" s="191"/>
      <c r="D71" s="191"/>
      <c r="E71" s="1"/>
      <c r="F71" s="1"/>
      <c r="G71" s="1"/>
      <c r="H71" s="1"/>
      <c r="I71" s="1"/>
      <c r="J71" s="1"/>
      <c r="K71" s="1"/>
      <c r="L71" s="1"/>
    </row>
    <row r="72" spans="1:12" ht="18.95" customHeight="1">
      <c r="A72" s="403" t="s">
        <v>363</v>
      </c>
      <c r="B72" s="403"/>
      <c r="C72" s="403"/>
      <c r="D72" s="403"/>
      <c r="E72" s="1"/>
      <c r="F72" s="1"/>
      <c r="G72" s="1"/>
      <c r="H72" s="1"/>
      <c r="I72" s="1"/>
      <c r="J72" s="1"/>
      <c r="K72" s="1"/>
      <c r="L72" s="1"/>
    </row>
    <row r="73" spans="1:12" ht="18.95" customHeight="1">
      <c r="A73" s="176" t="s">
        <v>541</v>
      </c>
      <c r="B73" s="176"/>
      <c r="C73" s="176"/>
      <c r="D73" s="176"/>
      <c r="E73" s="1"/>
      <c r="F73" s="1"/>
      <c r="G73" s="1"/>
      <c r="H73" s="1"/>
      <c r="I73" s="1"/>
      <c r="J73" s="1"/>
      <c r="K73" s="1"/>
      <c r="L73" s="1"/>
    </row>
    <row r="74" spans="1:12" ht="18.95" customHeight="1">
      <c r="A74" s="191" t="s">
        <v>542</v>
      </c>
      <c r="B74" s="191"/>
      <c r="C74" s="191"/>
      <c r="D74" s="191"/>
      <c r="E74" s="1"/>
      <c r="F74" s="1"/>
      <c r="G74" s="1"/>
      <c r="H74" s="1"/>
      <c r="I74" s="1"/>
      <c r="J74" s="1"/>
      <c r="K74" s="1"/>
      <c r="L74" s="1"/>
    </row>
    <row r="75" spans="1:12" ht="18.95" customHeight="1">
      <c r="A75" s="191" t="s">
        <v>543</v>
      </c>
      <c r="B75" s="191"/>
      <c r="C75" s="191"/>
      <c r="D75" s="191"/>
      <c r="E75" s="1"/>
      <c r="F75" s="1"/>
      <c r="G75" s="1"/>
      <c r="H75" s="1"/>
      <c r="I75" s="1"/>
      <c r="J75" s="1"/>
      <c r="K75" s="1"/>
      <c r="L75" s="1"/>
    </row>
    <row r="76" spans="1:12" ht="18.95" customHeight="1">
      <c r="A76" s="191" t="s">
        <v>544</v>
      </c>
      <c r="B76" s="191"/>
      <c r="C76" s="191"/>
      <c r="D76" s="191"/>
      <c r="E76" s="1"/>
      <c r="F76" s="1"/>
      <c r="G76" s="1"/>
      <c r="H76" s="1"/>
      <c r="I76" s="1"/>
      <c r="J76" s="1"/>
      <c r="K76" s="1"/>
      <c r="L76" s="1"/>
    </row>
    <row r="77" spans="1:12" ht="18.95" customHeight="1">
      <c r="A77" s="176" t="s">
        <v>364</v>
      </c>
      <c r="B77" s="176"/>
      <c r="C77" s="176"/>
      <c r="D77" s="176"/>
      <c r="E77" s="1"/>
      <c r="F77" s="1"/>
      <c r="G77" s="1"/>
      <c r="H77" s="1"/>
      <c r="I77" s="1"/>
      <c r="J77" s="1"/>
      <c r="K77" s="1"/>
      <c r="L77" s="1"/>
    </row>
    <row r="78" spans="1:12" ht="18.95" customHeight="1">
      <c r="A78" s="176" t="s">
        <v>545</v>
      </c>
      <c r="B78" s="176"/>
      <c r="C78" s="176"/>
      <c r="D78" s="176"/>
      <c r="E78" s="1"/>
      <c r="F78" s="1"/>
      <c r="G78" s="1"/>
      <c r="H78" s="1"/>
      <c r="I78" s="1"/>
      <c r="J78" s="1"/>
      <c r="K78" s="1"/>
      <c r="L78" s="1"/>
    </row>
    <row r="79" spans="1:12" ht="18.95" customHeight="1">
      <c r="A79" s="1" t="s">
        <v>546</v>
      </c>
      <c r="B79" s="1"/>
      <c r="C79" s="1"/>
      <c r="D79" s="1"/>
      <c r="E79" s="1"/>
      <c r="F79" s="1"/>
      <c r="G79" s="1"/>
      <c r="H79" s="1"/>
      <c r="I79" s="1"/>
      <c r="J79" s="1"/>
      <c r="K79" s="1"/>
      <c r="L79" s="1"/>
    </row>
    <row r="80" spans="1:12" ht="18.95" customHeight="1">
      <c r="A80" s="191"/>
      <c r="B80" s="191"/>
      <c r="C80" s="191"/>
      <c r="D80" s="191"/>
      <c r="E80" s="1"/>
      <c r="F80" s="1"/>
      <c r="G80" s="1"/>
      <c r="H80" s="1"/>
      <c r="I80" s="1"/>
      <c r="J80" s="1"/>
      <c r="K80" s="1"/>
      <c r="L80" s="1"/>
    </row>
    <row r="81" spans="1:12" ht="18.95" customHeight="1">
      <c r="A81" s="176" t="s">
        <v>454</v>
      </c>
      <c r="B81" s="176"/>
      <c r="C81" s="176"/>
      <c r="D81" s="176"/>
      <c r="E81" s="1"/>
      <c r="F81" s="1"/>
      <c r="G81" s="1"/>
      <c r="H81" s="1"/>
      <c r="I81" s="1"/>
      <c r="J81" s="1"/>
      <c r="K81" s="1"/>
      <c r="L81" s="1"/>
    </row>
    <row r="82" spans="1:12" ht="18.95" customHeight="1">
      <c r="A82" s="176" t="s">
        <v>455</v>
      </c>
      <c r="B82" s="176"/>
      <c r="C82" s="176"/>
      <c r="D82" s="176"/>
      <c r="E82" s="1"/>
      <c r="F82" s="1"/>
      <c r="G82" s="1"/>
      <c r="H82" s="1"/>
      <c r="I82" s="1"/>
      <c r="J82" s="1"/>
      <c r="K82" s="1"/>
      <c r="L82" s="1"/>
    </row>
    <row r="83" spans="1:12" ht="18.95" customHeight="1">
      <c r="A83" s="191" t="s">
        <v>456</v>
      </c>
      <c r="B83" s="176"/>
      <c r="C83" s="176"/>
      <c r="D83" s="176"/>
      <c r="E83" s="1"/>
      <c r="F83" s="1"/>
      <c r="G83" s="1"/>
      <c r="H83" s="1"/>
      <c r="I83" s="1"/>
      <c r="J83" s="1"/>
      <c r="K83" s="1"/>
      <c r="L83" s="1"/>
    </row>
    <row r="84" spans="1:12" ht="18.95" customHeight="1">
      <c r="A84" s="191" t="s">
        <v>460</v>
      </c>
      <c r="B84" s="176"/>
      <c r="C84" s="176"/>
      <c r="D84" s="176"/>
      <c r="E84" s="1"/>
      <c r="F84" s="1"/>
      <c r="G84" s="1"/>
      <c r="H84" s="1"/>
      <c r="I84" s="1"/>
      <c r="J84" s="1"/>
      <c r="K84" s="1"/>
      <c r="L84" s="1"/>
    </row>
    <row r="85" spans="1:12" ht="18.95" customHeight="1">
      <c r="A85" s="191" t="s">
        <v>547</v>
      </c>
      <c r="B85" s="176"/>
      <c r="C85" s="176"/>
      <c r="D85" s="176"/>
      <c r="E85" s="1"/>
      <c r="F85" s="1"/>
      <c r="G85" s="1"/>
      <c r="H85" s="1"/>
      <c r="I85" s="1"/>
      <c r="J85" s="1"/>
      <c r="K85" s="1"/>
      <c r="L85" s="1"/>
    </row>
    <row r="86" spans="1:12" ht="18.95" customHeight="1">
      <c r="A86" s="191" t="s">
        <v>548</v>
      </c>
      <c r="B86" s="176"/>
      <c r="C86" s="176"/>
      <c r="D86" s="176"/>
      <c r="E86" s="1"/>
      <c r="F86" s="1"/>
      <c r="G86" s="1"/>
      <c r="H86" s="1"/>
      <c r="I86" s="1"/>
      <c r="J86" s="1"/>
      <c r="K86" s="1"/>
      <c r="L86" s="1"/>
    </row>
    <row r="87" spans="1:12" ht="18.95" customHeight="1">
      <c r="A87" s="191" t="s">
        <v>549</v>
      </c>
      <c r="B87" s="176"/>
      <c r="C87" s="176"/>
      <c r="D87" s="176"/>
      <c r="E87" s="1"/>
      <c r="F87" s="1"/>
      <c r="G87" s="1"/>
      <c r="H87" s="1"/>
      <c r="I87" s="1"/>
      <c r="J87" s="1"/>
      <c r="K87" s="1"/>
      <c r="L87" s="1"/>
    </row>
    <row r="88" spans="1:12" ht="18.95" customHeight="1">
      <c r="A88" s="191" t="s">
        <v>550</v>
      </c>
      <c r="B88" s="191"/>
      <c r="C88" s="191"/>
      <c r="D88" s="191"/>
      <c r="E88" s="1"/>
      <c r="F88" s="1"/>
      <c r="G88" s="1"/>
      <c r="H88" s="1"/>
      <c r="I88" s="1"/>
      <c r="J88" s="1"/>
      <c r="K88" s="1"/>
      <c r="L88" s="1"/>
    </row>
    <row r="89" spans="1:12" ht="18.95" customHeight="1">
      <c r="A89" s="403" t="s">
        <v>461</v>
      </c>
      <c r="B89" s="403"/>
      <c r="C89" s="403"/>
      <c r="D89" s="403"/>
      <c r="E89" s="1"/>
      <c r="F89" s="1"/>
      <c r="G89" s="1"/>
      <c r="H89" s="1"/>
      <c r="I89" s="1"/>
      <c r="J89" s="1"/>
      <c r="K89" s="1"/>
      <c r="L89" s="1"/>
    </row>
    <row r="90" spans="1:12" ht="18.95" customHeight="1">
      <c r="A90" s="176" t="s">
        <v>591</v>
      </c>
      <c r="B90" s="176"/>
      <c r="C90" s="176"/>
      <c r="D90" s="176"/>
      <c r="E90" s="1"/>
      <c r="F90" s="1"/>
      <c r="G90" s="1"/>
      <c r="H90" s="1"/>
      <c r="I90" s="1"/>
      <c r="J90" s="1"/>
      <c r="K90" s="1"/>
      <c r="L90" s="1"/>
    </row>
    <row r="91" spans="1:12" ht="18.95" customHeight="1">
      <c r="A91" s="176"/>
      <c r="B91" s="176"/>
      <c r="C91" s="176"/>
      <c r="D91" s="176"/>
      <c r="E91" s="1"/>
      <c r="F91" s="1"/>
      <c r="G91" s="1"/>
      <c r="H91" s="1"/>
      <c r="I91" s="1"/>
      <c r="J91" s="1"/>
      <c r="K91" s="1"/>
      <c r="L91" s="1"/>
    </row>
    <row r="92" spans="1:12" ht="18.95" customHeight="1">
      <c r="A92" s="191" t="s">
        <v>530</v>
      </c>
      <c r="B92" s="1"/>
      <c r="C92" s="191"/>
      <c r="D92" s="191"/>
      <c r="E92" s="1"/>
      <c r="F92" s="1"/>
      <c r="G92" s="1"/>
      <c r="H92" s="1"/>
      <c r="I92" s="1"/>
      <c r="J92" s="1"/>
      <c r="K92" s="1"/>
      <c r="L92" s="1"/>
    </row>
    <row r="93" spans="1:12" ht="18.95" customHeight="1">
      <c r="A93" s="191" t="s">
        <v>365</v>
      </c>
      <c r="B93" s="177" t="s">
        <v>609</v>
      </c>
      <c r="C93" s="17"/>
      <c r="D93" s="177"/>
      <c r="E93" s="177"/>
      <c r="F93" s="17"/>
      <c r="G93" s="17"/>
      <c r="H93" s="17"/>
      <c r="I93" s="1"/>
      <c r="J93" s="1"/>
      <c r="K93" s="1"/>
      <c r="L93" s="1"/>
    </row>
    <row r="94" spans="1:12" ht="18.95" customHeight="1">
      <c r="A94" s="191" t="s">
        <v>366</v>
      </c>
      <c r="B94" s="191" t="s">
        <v>531</v>
      </c>
      <c r="C94" s="191"/>
      <c r="D94" s="191"/>
      <c r="E94" s="1"/>
      <c r="F94" s="1"/>
      <c r="G94" s="1"/>
      <c r="H94" s="1"/>
      <c r="I94" s="1"/>
      <c r="J94" s="1"/>
      <c r="K94" s="1"/>
      <c r="L94" s="1"/>
    </row>
    <row r="95" spans="1:12" ht="18.95" customHeight="1">
      <c r="A95" s="1"/>
      <c r="B95" s="1" t="s">
        <v>532</v>
      </c>
      <c r="C95" s="1"/>
      <c r="D95" s="1"/>
      <c r="E95" s="1"/>
      <c r="F95" s="1"/>
      <c r="G95" s="1"/>
      <c r="H95" s="1"/>
      <c r="I95" s="1"/>
      <c r="J95" s="1"/>
      <c r="K95" s="1"/>
      <c r="L95" s="1"/>
    </row>
    <row r="96" spans="1:12" ht="18.95" customHeight="1">
      <c r="A96" s="4"/>
      <c r="B96" s="4"/>
      <c r="C96" s="4"/>
      <c r="D96" s="4"/>
      <c r="E96" s="4"/>
      <c r="F96" s="4"/>
      <c r="G96" s="4"/>
      <c r="H96" s="4"/>
      <c r="I96" s="4"/>
      <c r="J96" s="4"/>
      <c r="K96" s="4"/>
      <c r="L96" s="4"/>
    </row>
  </sheetData>
  <mergeCells count="14">
    <mergeCell ref="B24:C24"/>
    <mergeCell ref="D24:E24"/>
    <mergeCell ref="B25:C25"/>
    <mergeCell ref="D25:E25"/>
    <mergeCell ref="A89:D89"/>
    <mergeCell ref="B26:C26"/>
    <mergeCell ref="D26:E26"/>
    <mergeCell ref="B27:C27"/>
    <mergeCell ref="D27:E27"/>
    <mergeCell ref="B28:C28"/>
    <mergeCell ref="D28:E28"/>
    <mergeCell ref="B29:C29"/>
    <mergeCell ref="D29:E29"/>
    <mergeCell ref="A72:D72"/>
  </mergeCells>
  <phoneticPr fontId="1"/>
  <printOptions horizontalCentered="1"/>
  <pageMargins left="0.39370078740157483" right="0.19685039370078741" top="0.59055118110236227" bottom="0.39370078740157483" header="0.51181102362204722" footer="0.11811023622047245"/>
  <pageSetup paperSize="9" scale="92" firstPageNumber="2" orientation="portrait" useFirstPageNumber="1" r:id="rId1"/>
  <headerFooter alignWithMargins="0">
    <oddFooter>&amp;C&amp;P&amp;R[平成30･31年度版]</oddFooter>
  </headerFooter>
  <rowBreaks count="1" manualBreakCount="1">
    <brk id="4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1"/>
  <sheetViews>
    <sheetView view="pageBreakPreview" zoomScaleNormal="100" zoomScaleSheetLayoutView="100" workbookViewId="0">
      <selection activeCell="D20" sqref="D20"/>
    </sheetView>
  </sheetViews>
  <sheetFormatPr defaultColWidth="9" defaultRowHeight="18" customHeight="1"/>
  <cols>
    <col min="1" max="1" width="3.375" style="48" customWidth="1"/>
    <col min="2" max="2" width="5.75" style="48" customWidth="1"/>
    <col min="3" max="10" width="9" style="48"/>
    <col min="11" max="11" width="8.625" style="48" customWidth="1"/>
    <col min="12" max="12" width="2.5" style="48" customWidth="1"/>
    <col min="13" max="16384" width="9" style="48"/>
  </cols>
  <sheetData>
    <row r="1" spans="1:9" ht="18" customHeight="1">
      <c r="A1" s="157" t="s">
        <v>367</v>
      </c>
    </row>
    <row r="2" spans="1:9" ht="25.5" customHeight="1">
      <c r="A2" s="158" t="s">
        <v>368</v>
      </c>
      <c r="B2" s="158"/>
      <c r="C2" s="158"/>
      <c r="D2" s="158"/>
      <c r="E2" s="158"/>
      <c r="F2" s="158"/>
      <c r="G2" s="158"/>
      <c r="H2" s="158"/>
      <c r="I2" s="158"/>
    </row>
    <row r="3" spans="1:9" ht="11.25" customHeight="1">
      <c r="A3" s="158"/>
      <c r="B3" s="158"/>
      <c r="C3" s="158"/>
      <c r="D3" s="158"/>
      <c r="E3" s="158"/>
      <c r="F3" s="158"/>
      <c r="G3" s="158"/>
      <c r="H3" s="158"/>
      <c r="I3" s="158"/>
    </row>
    <row r="4" spans="1:9" ht="18" customHeight="1">
      <c r="A4" s="48" t="s">
        <v>369</v>
      </c>
      <c r="B4" s="158"/>
      <c r="C4" s="158"/>
      <c r="D4" s="158"/>
      <c r="E4" s="158"/>
      <c r="F4" s="158"/>
      <c r="G4" s="158"/>
      <c r="H4" s="158"/>
      <c r="I4" s="158"/>
    </row>
    <row r="5" spans="1:9" ht="18" customHeight="1">
      <c r="B5" s="48" t="s">
        <v>610</v>
      </c>
    </row>
    <row r="6" spans="1:9" ht="18" customHeight="1">
      <c r="A6" s="158"/>
      <c r="B6" s="158"/>
      <c r="C6" s="158"/>
      <c r="D6" s="158"/>
      <c r="E6" s="158"/>
      <c r="F6" s="158"/>
      <c r="G6" s="158"/>
      <c r="H6" s="158"/>
      <c r="I6" s="158"/>
    </row>
    <row r="7" spans="1:9" ht="18" customHeight="1">
      <c r="A7" s="48" t="s">
        <v>370</v>
      </c>
    </row>
    <row r="8" spans="1:9" ht="18" customHeight="1">
      <c r="A8" s="48" t="s">
        <v>611</v>
      </c>
    </row>
    <row r="9" spans="1:9" ht="3" customHeight="1"/>
    <row r="10" spans="1:9" ht="18" customHeight="1">
      <c r="A10" s="48" t="s">
        <v>371</v>
      </c>
    </row>
    <row r="11" spans="1:9" ht="18" customHeight="1">
      <c r="A11" s="48" t="s">
        <v>372</v>
      </c>
    </row>
    <row r="12" spans="1:9" ht="3" customHeight="1"/>
    <row r="13" spans="1:9" ht="18" customHeight="1">
      <c r="A13" s="48" t="s">
        <v>373</v>
      </c>
    </row>
    <row r="14" spans="1:9" ht="18" customHeight="1">
      <c r="A14" s="48" t="s">
        <v>374</v>
      </c>
    </row>
    <row r="15" spans="1:9" ht="3" customHeight="1"/>
    <row r="16" spans="1:9" ht="18" customHeight="1">
      <c r="A16" s="48" t="s">
        <v>375</v>
      </c>
    </row>
    <row r="17" spans="1:2" ht="18" customHeight="1">
      <c r="A17" s="48" t="s">
        <v>471</v>
      </c>
    </row>
    <row r="18" spans="1:2" ht="18" customHeight="1">
      <c r="A18" s="48" t="s">
        <v>472</v>
      </c>
    </row>
    <row r="19" spans="1:2" ht="18" customHeight="1">
      <c r="A19" s="48" t="s">
        <v>473</v>
      </c>
    </row>
    <row r="20" spans="1:2" ht="18" customHeight="1">
      <c r="A20" s="48" t="s">
        <v>474</v>
      </c>
    </row>
    <row r="21" spans="1:2" ht="15.75" customHeight="1"/>
    <row r="22" spans="1:2" ht="18" customHeight="1">
      <c r="A22" s="48" t="s">
        <v>376</v>
      </c>
    </row>
    <row r="23" spans="1:2" ht="18" customHeight="1">
      <c r="A23" s="48" t="s">
        <v>377</v>
      </c>
    </row>
    <row r="24" spans="1:2" ht="18" customHeight="1">
      <c r="B24" s="48" t="s">
        <v>612</v>
      </c>
    </row>
    <row r="25" spans="1:2" ht="18" customHeight="1">
      <c r="A25" s="48" t="s">
        <v>378</v>
      </c>
    </row>
    <row r="26" spans="1:2" ht="18" customHeight="1">
      <c r="B26" s="48" t="s">
        <v>379</v>
      </c>
    </row>
    <row r="27" spans="1:2" ht="15.75" customHeight="1"/>
    <row r="28" spans="1:2" ht="18" customHeight="1">
      <c r="A28" s="48" t="s">
        <v>380</v>
      </c>
    </row>
    <row r="29" spans="1:2" ht="18" customHeight="1">
      <c r="A29" s="48" t="s">
        <v>381</v>
      </c>
    </row>
    <row r="30" spans="1:2" ht="18" customHeight="1">
      <c r="A30" s="48" t="s">
        <v>382</v>
      </c>
    </row>
    <row r="31" spans="1:2" ht="18" customHeight="1">
      <c r="A31" s="48" t="s">
        <v>383</v>
      </c>
    </row>
    <row r="32" spans="1:2" ht="15.75" customHeight="1"/>
    <row r="33" spans="1:11" ht="18" customHeight="1">
      <c r="A33" s="48" t="s">
        <v>384</v>
      </c>
    </row>
    <row r="34" spans="1:11" ht="18" customHeight="1">
      <c r="A34" s="48" t="s">
        <v>385</v>
      </c>
      <c r="F34" s="131" t="s">
        <v>520</v>
      </c>
      <c r="G34" s="172"/>
      <c r="H34" s="172"/>
      <c r="I34" s="172"/>
      <c r="J34" s="132"/>
      <c r="K34" s="53"/>
    </row>
    <row r="35" spans="1:11" ht="18" customHeight="1">
      <c r="A35" s="48" t="s">
        <v>377</v>
      </c>
    </row>
    <row r="36" spans="1:11" ht="18" customHeight="1">
      <c r="B36" s="48" t="s">
        <v>528</v>
      </c>
    </row>
    <row r="37" spans="1:11" ht="18" customHeight="1">
      <c r="A37" s="48" t="s">
        <v>378</v>
      </c>
    </row>
    <row r="38" spans="1:11" ht="18" customHeight="1">
      <c r="B38" s="48" t="s">
        <v>529</v>
      </c>
    </row>
    <row r="39" spans="1:11" ht="15.75" customHeight="1"/>
    <row r="40" spans="1:11" ht="18" customHeight="1">
      <c r="A40" s="48" t="s">
        <v>386</v>
      </c>
      <c r="F40" s="131" t="s">
        <v>521</v>
      </c>
      <c r="G40" s="172"/>
      <c r="H40" s="172"/>
      <c r="I40" s="172"/>
      <c r="J40" s="132"/>
      <c r="K40" s="53"/>
    </row>
    <row r="41" spans="1:11" ht="18" customHeight="1">
      <c r="B41" s="48" t="s">
        <v>387</v>
      </c>
    </row>
    <row r="42" spans="1:11" ht="15.75" customHeight="1"/>
    <row r="43" spans="1:11" ht="18" customHeight="1">
      <c r="A43" s="48" t="s">
        <v>388</v>
      </c>
    </row>
    <row r="44" spans="1:11" ht="15.75" customHeight="1">
      <c r="B44" s="48" t="s">
        <v>447</v>
      </c>
    </row>
    <row r="45" spans="1:11" ht="15.75" customHeight="1">
      <c r="B45" s="48" t="s">
        <v>475</v>
      </c>
    </row>
    <row r="46" spans="1:11" ht="15.75" customHeight="1"/>
    <row r="47" spans="1:11" ht="18" customHeight="1">
      <c r="A47" s="48" t="s">
        <v>389</v>
      </c>
    </row>
    <row r="48" spans="1:11" ht="18" customHeight="1">
      <c r="A48" s="48" t="s">
        <v>390</v>
      </c>
    </row>
    <row r="49" spans="1:2" ht="18" customHeight="1">
      <c r="A49" s="48" t="s">
        <v>391</v>
      </c>
    </row>
    <row r="50" spans="1:2" ht="18" customHeight="1">
      <c r="B50" s="48" t="s">
        <v>392</v>
      </c>
    </row>
    <row r="51" spans="1:2" ht="18" customHeight="1">
      <c r="A51" s="48" t="s">
        <v>489</v>
      </c>
    </row>
  </sheetData>
  <phoneticPr fontId="1"/>
  <printOptions horizontalCentered="1"/>
  <pageMargins left="0.59055118110236227" right="0.59055118110236227" top="0.19685039370078741" bottom="0.19685039370078741" header="0.51181102362204722" footer="0.11811023622047245"/>
  <pageSetup paperSize="9" firstPageNumber="4" orientation="portrait" useFirstPageNumber="1" r:id="rId1"/>
  <headerFooter alignWithMargins="0">
    <oddFooter>&amp;C&amp;P&amp;R[平成30･31年度版]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3"/>
  <sheetViews>
    <sheetView view="pageBreakPreview" zoomScaleNormal="100" zoomScaleSheetLayoutView="100" workbookViewId="0">
      <selection activeCell="H54" sqref="H54"/>
    </sheetView>
  </sheetViews>
  <sheetFormatPr defaultColWidth="9" defaultRowHeight="18" customHeight="1"/>
  <cols>
    <col min="1" max="1" width="6.875" style="48" customWidth="1"/>
    <col min="2" max="2" width="6.5" style="48" customWidth="1"/>
    <col min="3" max="9" width="9" style="48"/>
    <col min="10" max="10" width="10" style="48" customWidth="1"/>
    <col min="11" max="16384" width="9" style="48"/>
  </cols>
  <sheetData>
    <row r="1" spans="1:10" ht="18" customHeight="1">
      <c r="A1" s="157" t="s">
        <v>393</v>
      </c>
    </row>
    <row r="2" spans="1:10" ht="23.25" customHeight="1">
      <c r="A2" s="158" t="s">
        <v>394</v>
      </c>
    </row>
    <row r="3" spans="1:10" ht="9.75" customHeight="1"/>
    <row r="4" spans="1:10" ht="18" customHeight="1">
      <c r="A4" s="48" t="s">
        <v>395</v>
      </c>
    </row>
    <row r="5" spans="1:10" ht="18" customHeight="1">
      <c r="A5" s="48" t="s">
        <v>396</v>
      </c>
    </row>
    <row r="6" spans="1:10" ht="18" customHeight="1">
      <c r="A6" s="1" t="s">
        <v>397</v>
      </c>
    </row>
    <row r="7" spans="1:10" ht="18" customHeight="1">
      <c r="A7" s="48" t="s">
        <v>398</v>
      </c>
    </row>
    <row r="8" spans="1:10" ht="18" customHeight="1">
      <c r="B8" s="159" t="s">
        <v>490</v>
      </c>
      <c r="C8" s="160"/>
      <c r="D8" s="160"/>
      <c r="E8" s="160"/>
      <c r="F8" s="160"/>
      <c r="G8" s="161"/>
    </row>
    <row r="9" spans="1:10" ht="18" customHeight="1">
      <c r="B9" s="1" t="s">
        <v>399</v>
      </c>
    </row>
    <row r="10" spans="1:10" ht="18" customHeight="1">
      <c r="A10" s="48" t="s">
        <v>515</v>
      </c>
    </row>
    <row r="11" spans="1:10" ht="18" customHeight="1">
      <c r="A11" s="48" t="s">
        <v>449</v>
      </c>
    </row>
    <row r="12" spans="1:10" ht="18" customHeight="1">
      <c r="A12" s="48" t="s">
        <v>450</v>
      </c>
    </row>
    <row r="13" spans="1:10" ht="18" customHeight="1">
      <c r="A13" s="48" t="s">
        <v>400</v>
      </c>
    </row>
    <row r="14" spans="1:10" ht="18" customHeight="1">
      <c r="A14" s="48" t="s">
        <v>453</v>
      </c>
    </row>
    <row r="15" spans="1:10" ht="18" customHeight="1">
      <c r="A15" s="48" t="s">
        <v>476</v>
      </c>
    </row>
    <row r="16" spans="1:10" ht="18" customHeight="1">
      <c r="B16" s="162" t="s">
        <v>401</v>
      </c>
      <c r="C16" s="163"/>
      <c r="D16" s="163"/>
      <c r="E16" s="163"/>
      <c r="F16" s="163"/>
      <c r="G16" s="163"/>
      <c r="H16" s="163"/>
      <c r="I16" s="163"/>
      <c r="J16" s="164"/>
    </row>
    <row r="17" spans="1:11" ht="18" customHeight="1">
      <c r="B17" s="165"/>
      <c r="C17" s="53" t="s">
        <v>402</v>
      </c>
      <c r="D17" s="53" t="s">
        <v>403</v>
      </c>
      <c r="E17" s="53"/>
      <c r="F17" s="53"/>
      <c r="G17" s="53"/>
      <c r="H17" s="53"/>
      <c r="I17" s="53"/>
      <c r="J17" s="166"/>
    </row>
    <row r="18" spans="1:11" ht="18" customHeight="1">
      <c r="B18" s="167"/>
      <c r="C18" s="168" t="s">
        <v>404</v>
      </c>
      <c r="D18" s="168"/>
      <c r="E18" s="168"/>
      <c r="F18" s="168"/>
      <c r="G18" s="168"/>
      <c r="H18" s="168"/>
      <c r="I18" s="168"/>
      <c r="J18" s="169"/>
    </row>
    <row r="20" spans="1:11" ht="18" customHeight="1">
      <c r="A20" s="48" t="s">
        <v>405</v>
      </c>
    </row>
    <row r="21" spans="1:11" ht="18" customHeight="1">
      <c r="A21" s="48" t="s">
        <v>516</v>
      </c>
    </row>
    <row r="22" spans="1:11" ht="18" customHeight="1">
      <c r="A22" s="1" t="s">
        <v>397</v>
      </c>
    </row>
    <row r="23" spans="1:11" ht="18" customHeight="1">
      <c r="A23" s="48" t="s">
        <v>451</v>
      </c>
    </row>
    <row r="24" spans="1:11" ht="18" customHeight="1">
      <c r="B24" s="162" t="s">
        <v>401</v>
      </c>
      <c r="C24" s="163"/>
      <c r="D24" s="163"/>
      <c r="E24" s="163"/>
      <c r="F24" s="163"/>
      <c r="G24" s="163"/>
      <c r="H24" s="163"/>
      <c r="I24" s="163"/>
      <c r="J24" s="164"/>
    </row>
    <row r="25" spans="1:11" ht="36.75" customHeight="1">
      <c r="B25" s="165"/>
      <c r="C25" s="53" t="s">
        <v>406</v>
      </c>
      <c r="D25" s="404" t="s">
        <v>469</v>
      </c>
      <c r="E25" s="404"/>
      <c r="F25" s="404"/>
      <c r="G25" s="404"/>
      <c r="H25" s="404"/>
      <c r="I25" s="404"/>
      <c r="J25" s="405"/>
      <c r="K25" s="170"/>
    </row>
    <row r="26" spans="1:11" ht="18" customHeight="1">
      <c r="B26" s="167"/>
      <c r="C26" s="168" t="s">
        <v>407</v>
      </c>
      <c r="D26" s="168" t="s">
        <v>467</v>
      </c>
      <c r="E26" s="168"/>
      <c r="F26" s="168"/>
      <c r="G26" s="168"/>
      <c r="H26" s="168"/>
      <c r="I26" s="168"/>
      <c r="J26" s="169"/>
    </row>
    <row r="27" spans="1:11" ht="18" customHeight="1">
      <c r="B27" s="53"/>
      <c r="C27" s="53"/>
      <c r="D27" s="53"/>
      <c r="E27" s="53"/>
      <c r="F27" s="53"/>
      <c r="G27" s="53"/>
      <c r="H27" s="53"/>
      <c r="I27" s="53"/>
      <c r="J27" s="53"/>
    </row>
    <row r="28" spans="1:11" ht="18" customHeight="1">
      <c r="A28" s="48" t="s">
        <v>408</v>
      </c>
    </row>
    <row r="29" spans="1:11" ht="18" customHeight="1">
      <c r="A29" s="48" t="s">
        <v>409</v>
      </c>
    </row>
    <row r="30" spans="1:11" ht="18" customHeight="1">
      <c r="A30" s="1" t="s">
        <v>462</v>
      </c>
    </row>
    <row r="31" spans="1:11" ht="18" customHeight="1">
      <c r="A31" s="48" t="s">
        <v>410</v>
      </c>
    </row>
    <row r="32" spans="1:11" ht="18" customHeight="1">
      <c r="A32" s="48" t="s">
        <v>411</v>
      </c>
    </row>
    <row r="33" spans="1:10" ht="18" customHeight="1">
      <c r="B33" s="162" t="s">
        <v>412</v>
      </c>
      <c r="C33" s="163"/>
      <c r="D33" s="163"/>
      <c r="E33" s="163"/>
      <c r="F33" s="163"/>
      <c r="G33" s="163"/>
      <c r="H33" s="163"/>
      <c r="I33" s="163"/>
      <c r="J33" s="164"/>
    </row>
    <row r="34" spans="1:10" ht="18" customHeight="1">
      <c r="B34" s="165"/>
      <c r="C34" s="53" t="s">
        <v>406</v>
      </c>
      <c r="D34" s="53" t="s">
        <v>403</v>
      </c>
      <c r="E34" s="53"/>
      <c r="F34" s="53"/>
      <c r="G34" s="53"/>
      <c r="H34" s="53"/>
      <c r="I34" s="53"/>
      <c r="J34" s="166"/>
    </row>
    <row r="35" spans="1:10" ht="18" customHeight="1">
      <c r="B35" s="167"/>
      <c r="C35" s="168" t="s">
        <v>407</v>
      </c>
      <c r="D35" s="168" t="s">
        <v>413</v>
      </c>
      <c r="E35" s="168"/>
      <c r="F35" s="168"/>
      <c r="G35" s="168"/>
      <c r="H35" s="168"/>
      <c r="I35" s="168"/>
      <c r="J35" s="169"/>
    </row>
    <row r="37" spans="1:10" ht="18" customHeight="1">
      <c r="A37" s="48" t="s">
        <v>517</v>
      </c>
    </row>
    <row r="38" spans="1:10" ht="18" customHeight="1">
      <c r="A38" s="48" t="s">
        <v>414</v>
      </c>
    </row>
    <row r="39" spans="1:10" ht="18" customHeight="1">
      <c r="A39" s="48" t="s">
        <v>415</v>
      </c>
    </row>
    <row r="40" spans="1:10" ht="18" customHeight="1">
      <c r="A40" s="1" t="s">
        <v>462</v>
      </c>
    </row>
    <row r="41" spans="1:10" ht="18" customHeight="1">
      <c r="A41" s="48" t="s">
        <v>470</v>
      </c>
    </row>
    <row r="42" spans="1:10" ht="18" customHeight="1">
      <c r="A42" s="48" t="s">
        <v>452</v>
      </c>
    </row>
    <row r="43" spans="1:10" ht="18" customHeight="1">
      <c r="B43" s="162" t="s">
        <v>466</v>
      </c>
      <c r="C43" s="163"/>
      <c r="D43" s="163"/>
      <c r="E43" s="163"/>
      <c r="F43" s="163"/>
      <c r="G43" s="163"/>
      <c r="H43" s="163"/>
      <c r="I43" s="163"/>
      <c r="J43" s="164"/>
    </row>
    <row r="44" spans="1:10" ht="18" customHeight="1">
      <c r="B44" s="165" t="s">
        <v>468</v>
      </c>
      <c r="C44" s="53"/>
      <c r="D44" s="53"/>
      <c r="E44" s="53"/>
      <c r="F44" s="53"/>
      <c r="G44" s="53"/>
      <c r="H44" s="53"/>
      <c r="I44" s="53"/>
      <c r="J44" s="166"/>
    </row>
    <row r="45" spans="1:10" ht="18" customHeight="1">
      <c r="B45" s="163" t="s">
        <v>458</v>
      </c>
      <c r="C45" s="163"/>
      <c r="D45" s="163"/>
      <c r="E45" s="163"/>
      <c r="F45" s="163"/>
      <c r="G45" s="163"/>
      <c r="H45" s="163"/>
      <c r="I45" s="163"/>
      <c r="J45" s="163"/>
    </row>
    <row r="46" spans="1:10" ht="18" customHeight="1">
      <c r="A46" s="48" t="s">
        <v>416</v>
      </c>
    </row>
    <row r="47" spans="1:10" ht="18" customHeight="1">
      <c r="A47" s="48" t="s">
        <v>518</v>
      </c>
    </row>
    <row r="48" spans="1:10" ht="18" customHeight="1">
      <c r="A48" s="48" t="s">
        <v>417</v>
      </c>
    </row>
    <row r="49" spans="1:10" ht="18" customHeight="1">
      <c r="A49" s="48" t="s">
        <v>418</v>
      </c>
    </row>
    <row r="51" spans="1:10" ht="18" customHeight="1">
      <c r="A51" s="48" t="s">
        <v>519</v>
      </c>
    </row>
    <row r="52" spans="1:10" ht="18" customHeight="1">
      <c r="A52" s="48" t="s">
        <v>419</v>
      </c>
    </row>
    <row r="53" spans="1:10" ht="18" customHeight="1">
      <c r="A53" s="48" t="s">
        <v>597</v>
      </c>
    </row>
    <row r="55" spans="1:10" ht="18" customHeight="1">
      <c r="A55" s="48" t="s">
        <v>420</v>
      </c>
    </row>
    <row r="56" spans="1:10" ht="18" customHeight="1">
      <c r="A56" s="48" t="s">
        <v>598</v>
      </c>
    </row>
    <row r="57" spans="1:10" ht="18" customHeight="1">
      <c r="A57" s="48" t="s">
        <v>421</v>
      </c>
    </row>
    <row r="61" spans="1:10" ht="18" customHeight="1">
      <c r="B61" s="53"/>
      <c r="C61" s="53"/>
      <c r="D61" s="53"/>
      <c r="E61" s="53"/>
      <c r="F61" s="53"/>
      <c r="G61" s="53"/>
      <c r="H61" s="53"/>
      <c r="I61" s="53"/>
      <c r="J61" s="53"/>
    </row>
    <row r="62" spans="1:10" ht="18" customHeight="1">
      <c r="B62" s="53"/>
      <c r="C62" s="53"/>
      <c r="D62" s="53"/>
      <c r="E62" s="53"/>
      <c r="F62" s="53"/>
      <c r="G62" s="53"/>
      <c r="H62" s="53"/>
      <c r="I62" s="53"/>
      <c r="J62" s="53"/>
    </row>
    <row r="63" spans="1:10" ht="18" customHeight="1">
      <c r="B63" s="53"/>
      <c r="C63" s="53"/>
      <c r="D63" s="53"/>
      <c r="E63" s="53"/>
      <c r="F63" s="53"/>
      <c r="G63" s="53"/>
      <c r="H63" s="53"/>
      <c r="I63" s="53"/>
      <c r="J63" s="53"/>
    </row>
  </sheetData>
  <mergeCells count="1">
    <mergeCell ref="D25:J25"/>
  </mergeCells>
  <phoneticPr fontId="1"/>
  <printOptions horizontalCentered="1"/>
  <pageMargins left="0.59055118110236227" right="0.59055118110236227" top="0.59055118110236227" bottom="0.98425196850393704" header="0.51181102362204722" footer="0.51181102362204722"/>
  <pageSetup paperSize="9" scale="96" firstPageNumber="5" orientation="portrait" useFirstPageNumber="1" r:id="rId1"/>
  <headerFooter alignWithMargins="0">
    <oddFooter>&amp;C&amp;P&amp;R[平成30･31年度版]</oddFooter>
  </headerFooter>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72"/>
  <sheetViews>
    <sheetView showGridLines="0" tabSelected="1" view="pageBreakPreview" zoomScaleNormal="100" zoomScaleSheetLayoutView="100" workbookViewId="0">
      <selection activeCell="I9" sqref="I9:Q9"/>
    </sheetView>
  </sheetViews>
  <sheetFormatPr defaultColWidth="9" defaultRowHeight="35.1" customHeight="1"/>
  <cols>
    <col min="1" max="1" width="5.625" style="1" customWidth="1"/>
    <col min="2" max="2" width="14.125" style="149" customWidth="1"/>
    <col min="3" max="3" width="5.625" style="1" customWidth="1"/>
    <col min="4" max="4" width="29.375" style="1" customWidth="1"/>
    <col min="5" max="5" width="11.375" style="1" customWidth="1"/>
    <col min="6" max="6" width="9" style="1"/>
    <col min="7" max="21" width="10" style="1" customWidth="1"/>
    <col min="22" max="16384" width="9" style="1"/>
  </cols>
  <sheetData>
    <row r="1" spans="1:21" ht="40.5" customHeight="1" thickBot="1">
      <c r="A1" s="1" t="s">
        <v>873</v>
      </c>
      <c r="B1" s="148"/>
    </row>
    <row r="2" spans="1:21" ht="35.1" customHeight="1" thickBot="1">
      <c r="A2" s="521" t="s">
        <v>7</v>
      </c>
      <c r="B2" s="519"/>
      <c r="C2" s="519" t="s">
        <v>154</v>
      </c>
      <c r="D2" s="520"/>
      <c r="E2" s="528" t="s">
        <v>872</v>
      </c>
    </row>
    <row r="3" spans="1:21" ht="35.1" customHeight="1" thickBot="1">
      <c r="A3" s="210" t="s">
        <v>9</v>
      </c>
      <c r="B3" s="150" t="s">
        <v>145</v>
      </c>
      <c r="C3" s="209" t="s">
        <v>9</v>
      </c>
      <c r="D3" s="151" t="s">
        <v>155</v>
      </c>
      <c r="E3" s="529"/>
      <c r="G3" s="422" t="s">
        <v>616</v>
      </c>
      <c r="H3" s="424"/>
      <c r="I3" s="1" t="s">
        <v>625</v>
      </c>
      <c r="R3" s="422" t="s">
        <v>637</v>
      </c>
      <c r="S3" s="423"/>
      <c r="T3" s="423"/>
      <c r="U3" s="424"/>
    </row>
    <row r="4" spans="1:21" ht="34.5" customHeight="1">
      <c r="A4" s="268" t="s">
        <v>687</v>
      </c>
      <c r="B4" s="152" t="s">
        <v>778</v>
      </c>
      <c r="C4" s="153" t="s">
        <v>773</v>
      </c>
      <c r="D4" s="270" t="s">
        <v>702</v>
      </c>
      <c r="E4" s="239"/>
      <c r="F4" s="230" t="str">
        <f>IF(E4="○",ROW(E4),"")</f>
        <v/>
      </c>
      <c r="G4" s="505" t="s">
        <v>617</v>
      </c>
      <c r="H4" s="413"/>
      <c r="I4" s="497"/>
      <c r="J4" s="497"/>
      <c r="K4" s="497"/>
      <c r="L4" s="497"/>
      <c r="M4" s="497"/>
      <c r="N4" s="497"/>
      <c r="O4" s="497"/>
      <c r="P4" s="497"/>
      <c r="Q4" s="498"/>
      <c r="R4" s="485"/>
      <c r="S4" s="486"/>
      <c r="T4" s="486"/>
      <c r="U4" s="487"/>
    </row>
    <row r="5" spans="1:21" ht="34.5" customHeight="1">
      <c r="A5" s="269" t="s">
        <v>688</v>
      </c>
      <c r="B5" s="228" t="s">
        <v>778</v>
      </c>
      <c r="C5" s="154" t="s">
        <v>703</v>
      </c>
      <c r="D5" s="271" t="s">
        <v>704</v>
      </c>
      <c r="E5" s="240"/>
      <c r="F5" s="230" t="str">
        <f t="shared" ref="F5:F68" si="0">IF(E5="○",ROW(E5),"")</f>
        <v/>
      </c>
      <c r="G5" s="511" t="s">
        <v>666</v>
      </c>
      <c r="H5" s="512"/>
      <c r="I5" s="509"/>
      <c r="J5" s="509"/>
      <c r="K5" s="509"/>
      <c r="L5" s="509"/>
      <c r="M5" s="509"/>
      <c r="N5" s="509"/>
      <c r="O5" s="509"/>
      <c r="P5" s="509"/>
      <c r="Q5" s="510"/>
      <c r="R5" s="506" t="s">
        <v>668</v>
      </c>
      <c r="S5" s="507"/>
      <c r="T5" s="507"/>
      <c r="U5" s="508"/>
    </row>
    <row r="6" spans="1:21" ht="34.5" customHeight="1">
      <c r="A6" s="269" t="s">
        <v>689</v>
      </c>
      <c r="B6" s="228" t="s">
        <v>778</v>
      </c>
      <c r="C6" s="154" t="s">
        <v>705</v>
      </c>
      <c r="D6" s="271" t="s">
        <v>706</v>
      </c>
      <c r="E6" s="240"/>
      <c r="F6" s="230" t="str">
        <f t="shared" si="0"/>
        <v/>
      </c>
      <c r="G6" s="530" t="s">
        <v>667</v>
      </c>
      <c r="H6" s="531"/>
      <c r="I6" s="503"/>
      <c r="J6" s="503"/>
      <c r="K6" s="503"/>
      <c r="L6" s="503"/>
      <c r="M6" s="503"/>
      <c r="N6" s="503"/>
      <c r="O6" s="503"/>
      <c r="P6" s="503"/>
      <c r="Q6" s="504"/>
      <c r="R6" s="488" t="s">
        <v>671</v>
      </c>
      <c r="S6" s="489"/>
      <c r="T6" s="489"/>
      <c r="U6" s="490"/>
    </row>
    <row r="7" spans="1:21" ht="34.5" customHeight="1">
      <c r="A7" s="269" t="s">
        <v>690</v>
      </c>
      <c r="B7" s="228" t="s">
        <v>778</v>
      </c>
      <c r="C7" s="154" t="s">
        <v>707</v>
      </c>
      <c r="D7" s="271" t="s">
        <v>774</v>
      </c>
      <c r="E7" s="240"/>
      <c r="F7" s="230" t="str">
        <f t="shared" si="0"/>
        <v/>
      </c>
      <c r="G7" s="532" t="s">
        <v>140</v>
      </c>
      <c r="H7" s="533"/>
      <c r="I7" s="495"/>
      <c r="J7" s="495"/>
      <c r="K7" s="495"/>
      <c r="L7" s="495"/>
      <c r="M7" s="495"/>
      <c r="N7" s="495"/>
      <c r="O7" s="495"/>
      <c r="P7" s="495"/>
      <c r="Q7" s="496"/>
      <c r="R7" s="491"/>
      <c r="S7" s="492"/>
      <c r="T7" s="492"/>
      <c r="U7" s="493"/>
    </row>
    <row r="8" spans="1:21" ht="34.5" customHeight="1">
      <c r="A8" s="269" t="s">
        <v>689</v>
      </c>
      <c r="B8" s="228" t="s">
        <v>778</v>
      </c>
      <c r="C8" s="154" t="s">
        <v>708</v>
      </c>
      <c r="D8" s="271" t="s">
        <v>709</v>
      </c>
      <c r="E8" s="240"/>
      <c r="F8" s="230" t="str">
        <f t="shared" si="0"/>
        <v/>
      </c>
      <c r="G8" s="534" t="s">
        <v>682</v>
      </c>
      <c r="H8" s="535"/>
      <c r="I8" s="499"/>
      <c r="J8" s="499"/>
      <c r="K8" s="499"/>
      <c r="L8" s="499"/>
      <c r="M8" s="499"/>
      <c r="N8" s="499"/>
      <c r="O8" s="499"/>
      <c r="P8" s="499"/>
      <c r="Q8" s="500"/>
      <c r="R8" s="464"/>
      <c r="S8" s="465"/>
      <c r="T8" s="465"/>
      <c r="U8" s="466"/>
    </row>
    <row r="9" spans="1:21" ht="34.5" customHeight="1">
      <c r="A9" s="269" t="s">
        <v>689</v>
      </c>
      <c r="B9" s="228" t="s">
        <v>778</v>
      </c>
      <c r="C9" s="154" t="s">
        <v>710</v>
      </c>
      <c r="D9" s="271" t="s">
        <v>711</v>
      </c>
      <c r="E9" s="240"/>
      <c r="F9" s="230" t="str">
        <f t="shared" si="0"/>
        <v/>
      </c>
      <c r="G9" s="442" t="s">
        <v>699</v>
      </c>
      <c r="H9" s="443"/>
      <c r="I9" s="449"/>
      <c r="J9" s="449"/>
      <c r="K9" s="449"/>
      <c r="L9" s="449"/>
      <c r="M9" s="449"/>
      <c r="N9" s="449"/>
      <c r="O9" s="449"/>
      <c r="P9" s="449"/>
      <c r="Q9" s="450"/>
      <c r="R9" s="416"/>
      <c r="S9" s="417"/>
      <c r="T9" s="417"/>
      <c r="U9" s="418"/>
    </row>
    <row r="10" spans="1:21" ht="34.5" customHeight="1">
      <c r="A10" s="272" t="s">
        <v>690</v>
      </c>
      <c r="B10" s="229" t="s">
        <v>778</v>
      </c>
      <c r="C10" s="155" t="s">
        <v>712</v>
      </c>
      <c r="D10" s="273" t="s">
        <v>713</v>
      </c>
      <c r="E10" s="241"/>
      <c r="F10" s="230" t="str">
        <f t="shared" si="0"/>
        <v/>
      </c>
      <c r="G10" s="442" t="s">
        <v>683</v>
      </c>
      <c r="H10" s="443"/>
      <c r="I10" s="449"/>
      <c r="J10" s="449"/>
      <c r="K10" s="449"/>
      <c r="L10" s="449"/>
      <c r="M10" s="449"/>
      <c r="N10" s="449"/>
      <c r="O10" s="449"/>
      <c r="P10" s="449"/>
      <c r="Q10" s="450"/>
      <c r="R10" s="416" t="s">
        <v>672</v>
      </c>
      <c r="S10" s="417"/>
      <c r="T10" s="417"/>
      <c r="U10" s="418"/>
    </row>
    <row r="11" spans="1:21" ht="34.5" customHeight="1">
      <c r="A11" s="268" t="s">
        <v>781</v>
      </c>
      <c r="B11" s="152" t="s">
        <v>779</v>
      </c>
      <c r="C11" s="153" t="s">
        <v>773</v>
      </c>
      <c r="D11" s="270" t="s">
        <v>714</v>
      </c>
      <c r="E11" s="239"/>
      <c r="F11" s="230" t="str">
        <f t="shared" si="0"/>
        <v/>
      </c>
      <c r="G11" s="494" t="s">
        <v>636</v>
      </c>
      <c r="H11" s="407"/>
      <c r="I11" s="501"/>
      <c r="J11" s="501"/>
      <c r="K11" s="501"/>
      <c r="L11" s="501"/>
      <c r="M11" s="501"/>
      <c r="N11" s="501"/>
      <c r="O11" s="501"/>
      <c r="P11" s="501"/>
      <c r="Q11" s="502"/>
      <c r="R11" s="416"/>
      <c r="S11" s="417"/>
      <c r="T11" s="417"/>
      <c r="U11" s="418"/>
    </row>
    <row r="12" spans="1:21" ht="34.5" customHeight="1">
      <c r="A12" s="269" t="s">
        <v>491</v>
      </c>
      <c r="B12" s="228" t="s">
        <v>779</v>
      </c>
      <c r="C12" s="154" t="s">
        <v>703</v>
      </c>
      <c r="D12" s="271" t="s">
        <v>715</v>
      </c>
      <c r="E12" s="240"/>
      <c r="F12" s="230" t="str">
        <f t="shared" si="0"/>
        <v/>
      </c>
      <c r="G12" s="494" t="s">
        <v>618</v>
      </c>
      <c r="H12" s="407"/>
      <c r="I12" s="449"/>
      <c r="J12" s="449"/>
      <c r="K12" s="449"/>
      <c r="L12" s="449"/>
      <c r="M12" s="449"/>
      <c r="N12" s="449"/>
      <c r="O12" s="449"/>
      <c r="P12" s="449"/>
      <c r="Q12" s="450"/>
      <c r="R12" s="416"/>
      <c r="S12" s="417"/>
      <c r="T12" s="417"/>
      <c r="U12" s="418"/>
    </row>
    <row r="13" spans="1:21" ht="34.5" customHeight="1">
      <c r="A13" s="269" t="s">
        <v>491</v>
      </c>
      <c r="B13" s="228" t="s">
        <v>779</v>
      </c>
      <c r="C13" s="154" t="s">
        <v>705</v>
      </c>
      <c r="D13" s="271" t="s">
        <v>716</v>
      </c>
      <c r="E13" s="240"/>
      <c r="F13" s="230" t="str">
        <f t="shared" si="0"/>
        <v/>
      </c>
      <c r="G13" s="494" t="s">
        <v>619</v>
      </c>
      <c r="H13" s="407"/>
      <c r="I13" s="451"/>
      <c r="J13" s="451"/>
      <c r="K13" s="451"/>
      <c r="L13" s="451"/>
      <c r="M13" s="451"/>
      <c r="N13" s="451"/>
      <c r="O13" s="451"/>
      <c r="P13" s="451"/>
      <c r="Q13" s="452"/>
      <c r="R13" s="416"/>
      <c r="S13" s="417"/>
      <c r="T13" s="417"/>
      <c r="U13" s="418"/>
    </row>
    <row r="14" spans="1:21" ht="34.5" customHeight="1">
      <c r="A14" s="269" t="s">
        <v>0</v>
      </c>
      <c r="B14" s="228" t="s">
        <v>779</v>
      </c>
      <c r="C14" s="154" t="s">
        <v>707</v>
      </c>
      <c r="D14" s="271" t="s">
        <v>717</v>
      </c>
      <c r="E14" s="240"/>
      <c r="F14" s="230" t="str">
        <f t="shared" si="0"/>
        <v/>
      </c>
      <c r="G14" s="494" t="s">
        <v>620</v>
      </c>
      <c r="H14" s="407"/>
      <c r="I14" s="432"/>
      <c r="J14" s="432"/>
      <c r="K14" s="432"/>
      <c r="L14" s="432"/>
      <c r="M14" s="432"/>
      <c r="N14" s="432"/>
      <c r="O14" s="432"/>
      <c r="P14" s="432"/>
      <c r="Q14" s="433"/>
      <c r="R14" s="416"/>
      <c r="S14" s="417"/>
      <c r="T14" s="417"/>
      <c r="U14" s="418"/>
    </row>
    <row r="15" spans="1:21" ht="34.5" customHeight="1" thickBot="1">
      <c r="A15" s="269" t="s">
        <v>0</v>
      </c>
      <c r="B15" s="228" t="s">
        <v>779</v>
      </c>
      <c r="C15" s="154" t="s">
        <v>708</v>
      </c>
      <c r="D15" s="271" t="s">
        <v>718</v>
      </c>
      <c r="E15" s="240"/>
      <c r="F15" s="230" t="str">
        <f t="shared" si="0"/>
        <v/>
      </c>
      <c r="G15" s="536" t="s">
        <v>621</v>
      </c>
      <c r="H15" s="410"/>
      <c r="I15" s="453"/>
      <c r="J15" s="453"/>
      <c r="K15" s="453"/>
      <c r="L15" s="453"/>
      <c r="M15" s="453"/>
      <c r="N15" s="453"/>
      <c r="O15" s="453"/>
      <c r="P15" s="453"/>
      <c r="Q15" s="454"/>
      <c r="R15" s="446"/>
      <c r="S15" s="447"/>
      <c r="T15" s="447"/>
      <c r="U15" s="448"/>
    </row>
    <row r="16" spans="1:21" ht="34.5" customHeight="1">
      <c r="A16" s="272" t="s">
        <v>0</v>
      </c>
      <c r="B16" s="229" t="s">
        <v>779</v>
      </c>
      <c r="C16" s="155" t="s">
        <v>710</v>
      </c>
      <c r="D16" s="273" t="s">
        <v>775</v>
      </c>
      <c r="E16" s="241"/>
      <c r="F16" s="230" t="str">
        <f t="shared" si="0"/>
        <v/>
      </c>
      <c r="G16" s="480" t="s">
        <v>673</v>
      </c>
      <c r="H16" s="481"/>
      <c r="I16" s="481"/>
      <c r="J16" s="481"/>
      <c r="K16" s="481"/>
      <c r="L16" s="481"/>
      <c r="M16" s="481"/>
      <c r="N16" s="481"/>
      <c r="O16" s="481"/>
      <c r="P16" s="481"/>
      <c r="Q16" s="482"/>
      <c r="R16" s="471"/>
      <c r="S16" s="472"/>
      <c r="T16" s="472"/>
      <c r="U16" s="473"/>
    </row>
    <row r="17" spans="1:27" ht="34.5" customHeight="1">
      <c r="A17" s="268" t="s">
        <v>494</v>
      </c>
      <c r="B17" s="152" t="s">
        <v>780</v>
      </c>
      <c r="C17" s="153" t="s">
        <v>773</v>
      </c>
      <c r="D17" s="270" t="s">
        <v>719</v>
      </c>
      <c r="E17" s="239"/>
      <c r="F17" s="230" t="str">
        <f t="shared" si="0"/>
        <v/>
      </c>
      <c r="G17" s="483" t="s">
        <v>626</v>
      </c>
      <c r="H17" s="484"/>
      <c r="I17" s="537"/>
      <c r="J17" s="537"/>
      <c r="K17" s="537"/>
      <c r="L17" s="537"/>
      <c r="M17" s="537"/>
      <c r="N17" s="537"/>
      <c r="O17" s="537"/>
      <c r="P17" s="537"/>
      <c r="Q17" s="538"/>
      <c r="R17" s="474" t="s">
        <v>684</v>
      </c>
      <c r="S17" s="475"/>
      <c r="T17" s="475"/>
      <c r="U17" s="476"/>
    </row>
    <row r="18" spans="1:27" ht="34.5" customHeight="1">
      <c r="A18" s="269" t="s">
        <v>0</v>
      </c>
      <c r="B18" s="228" t="s">
        <v>691</v>
      </c>
      <c r="C18" s="154" t="s">
        <v>703</v>
      </c>
      <c r="D18" s="271" t="s">
        <v>720</v>
      </c>
      <c r="E18" s="240"/>
      <c r="F18" s="230" t="str">
        <f t="shared" si="0"/>
        <v/>
      </c>
      <c r="G18" s="522" t="s">
        <v>685</v>
      </c>
      <c r="H18" s="523"/>
      <c r="I18" s="539"/>
      <c r="J18" s="539"/>
      <c r="K18" s="539"/>
      <c r="L18" s="539"/>
      <c r="M18" s="539"/>
      <c r="N18" s="539"/>
      <c r="O18" s="539"/>
      <c r="P18" s="539"/>
      <c r="Q18" s="540"/>
      <c r="R18" s="477"/>
      <c r="S18" s="478"/>
      <c r="T18" s="478"/>
      <c r="U18" s="479"/>
    </row>
    <row r="19" spans="1:27" ht="34.5" customHeight="1">
      <c r="A19" s="272" t="s">
        <v>1</v>
      </c>
      <c r="B19" s="229" t="s">
        <v>132</v>
      </c>
      <c r="C19" s="155" t="s">
        <v>705</v>
      </c>
      <c r="D19" s="273" t="s">
        <v>721</v>
      </c>
      <c r="E19" s="241"/>
      <c r="F19" s="230" t="str">
        <f t="shared" si="0"/>
        <v/>
      </c>
      <c r="G19" s="524" t="s">
        <v>681</v>
      </c>
      <c r="H19" s="525"/>
      <c r="I19" s="467"/>
      <c r="J19" s="467"/>
      <c r="K19" s="467"/>
      <c r="L19" s="467"/>
      <c r="M19" s="467"/>
      <c r="N19" s="467"/>
      <c r="O19" s="467"/>
      <c r="P19" s="467"/>
      <c r="Q19" s="468"/>
      <c r="R19" s="455"/>
      <c r="S19" s="456"/>
      <c r="T19" s="456"/>
      <c r="U19" s="457"/>
    </row>
    <row r="20" spans="1:27" ht="34.5" customHeight="1">
      <c r="A20" s="268" t="s">
        <v>495</v>
      </c>
      <c r="B20" s="267" t="s">
        <v>782</v>
      </c>
      <c r="C20" s="153" t="s">
        <v>773</v>
      </c>
      <c r="D20" s="270" t="s">
        <v>722</v>
      </c>
      <c r="E20" s="239"/>
      <c r="F20" s="230" t="str">
        <f t="shared" si="0"/>
        <v/>
      </c>
      <c r="G20" s="526" t="s">
        <v>680</v>
      </c>
      <c r="H20" s="527"/>
      <c r="I20" s="469"/>
      <c r="J20" s="469"/>
      <c r="K20" s="469"/>
      <c r="L20" s="469"/>
      <c r="M20" s="469"/>
      <c r="N20" s="469"/>
      <c r="O20" s="469"/>
      <c r="P20" s="469"/>
      <c r="Q20" s="470"/>
      <c r="R20" s="458"/>
      <c r="S20" s="459"/>
      <c r="T20" s="459"/>
      <c r="U20" s="460"/>
    </row>
    <row r="21" spans="1:27" ht="34.5" customHeight="1">
      <c r="A21" s="269" t="s">
        <v>495</v>
      </c>
      <c r="B21" s="228" t="s">
        <v>782</v>
      </c>
      <c r="C21" s="154" t="s">
        <v>703</v>
      </c>
      <c r="D21" s="271" t="s">
        <v>723</v>
      </c>
      <c r="E21" s="240"/>
      <c r="F21" s="230" t="str">
        <f t="shared" si="0"/>
        <v/>
      </c>
      <c r="G21" s="526" t="s">
        <v>627</v>
      </c>
      <c r="H21" s="527"/>
      <c r="I21" s="469"/>
      <c r="J21" s="469"/>
      <c r="K21" s="469"/>
      <c r="L21" s="469"/>
      <c r="M21" s="469"/>
      <c r="N21" s="469"/>
      <c r="O21" s="469"/>
      <c r="P21" s="469"/>
      <c r="Q21" s="470"/>
      <c r="R21" s="458"/>
      <c r="S21" s="459"/>
      <c r="T21" s="459"/>
      <c r="U21" s="460"/>
    </row>
    <row r="22" spans="1:27" ht="34.5" customHeight="1">
      <c r="A22" s="269" t="s">
        <v>495</v>
      </c>
      <c r="B22" s="228" t="s">
        <v>782</v>
      </c>
      <c r="C22" s="154" t="s">
        <v>705</v>
      </c>
      <c r="D22" s="271" t="s">
        <v>724</v>
      </c>
      <c r="E22" s="240"/>
      <c r="F22" s="230" t="str">
        <f t="shared" si="0"/>
        <v/>
      </c>
      <c r="G22" s="526" t="s">
        <v>628</v>
      </c>
      <c r="H22" s="527"/>
      <c r="I22" s="513"/>
      <c r="J22" s="513"/>
      <c r="K22" s="513"/>
      <c r="L22" s="513"/>
      <c r="M22" s="513"/>
      <c r="N22" s="513"/>
      <c r="O22" s="513"/>
      <c r="P22" s="513"/>
      <c r="Q22" s="514"/>
      <c r="R22" s="458"/>
      <c r="S22" s="459"/>
      <c r="T22" s="459"/>
      <c r="U22" s="460"/>
    </row>
    <row r="23" spans="1:27" ht="34.5" customHeight="1">
      <c r="A23" s="269" t="s">
        <v>692</v>
      </c>
      <c r="B23" s="228" t="s">
        <v>782</v>
      </c>
      <c r="C23" s="154" t="s">
        <v>707</v>
      </c>
      <c r="D23" s="271" t="s">
        <v>725</v>
      </c>
      <c r="E23" s="240"/>
      <c r="F23" s="230" t="str">
        <f t="shared" si="0"/>
        <v/>
      </c>
      <c r="G23" s="526" t="s">
        <v>629</v>
      </c>
      <c r="H23" s="527"/>
      <c r="I23" s="513"/>
      <c r="J23" s="513"/>
      <c r="K23" s="513"/>
      <c r="L23" s="513"/>
      <c r="M23" s="513"/>
      <c r="N23" s="513"/>
      <c r="O23" s="513"/>
      <c r="P23" s="513"/>
      <c r="Q23" s="514"/>
      <c r="R23" s="458"/>
      <c r="S23" s="459"/>
      <c r="T23" s="459"/>
      <c r="U23" s="460"/>
    </row>
    <row r="24" spans="1:27" ht="34.5" customHeight="1" thickBot="1">
      <c r="A24" s="272" t="s">
        <v>495</v>
      </c>
      <c r="B24" s="274"/>
      <c r="C24" s="155" t="s">
        <v>708</v>
      </c>
      <c r="D24" s="273" t="s">
        <v>726</v>
      </c>
      <c r="E24" s="241"/>
      <c r="F24" s="230" t="str">
        <f t="shared" si="0"/>
        <v/>
      </c>
      <c r="G24" s="444" t="s">
        <v>630</v>
      </c>
      <c r="H24" s="445"/>
      <c r="I24" s="515"/>
      <c r="J24" s="515"/>
      <c r="K24" s="515"/>
      <c r="L24" s="515"/>
      <c r="M24" s="515"/>
      <c r="N24" s="515"/>
      <c r="O24" s="515"/>
      <c r="P24" s="515"/>
      <c r="Q24" s="516"/>
      <c r="R24" s="461"/>
      <c r="S24" s="462"/>
      <c r="T24" s="462"/>
      <c r="U24" s="463"/>
    </row>
    <row r="25" spans="1:27" ht="34.5" customHeight="1">
      <c r="A25" s="268" t="s">
        <v>497</v>
      </c>
      <c r="B25" s="267" t="s">
        <v>785</v>
      </c>
      <c r="C25" s="153" t="s">
        <v>773</v>
      </c>
      <c r="D25" s="270" t="s">
        <v>727</v>
      </c>
      <c r="E25" s="239"/>
      <c r="F25" s="230" t="str">
        <f t="shared" si="0"/>
        <v/>
      </c>
      <c r="G25" s="438" t="s">
        <v>631</v>
      </c>
      <c r="H25" s="439"/>
      <c r="I25" s="517"/>
      <c r="J25" s="517"/>
      <c r="K25" s="517"/>
      <c r="L25" s="517"/>
      <c r="M25" s="517"/>
      <c r="N25" s="517"/>
      <c r="O25" s="517"/>
      <c r="P25" s="517"/>
      <c r="Q25" s="518"/>
      <c r="R25" s="464"/>
      <c r="S25" s="465"/>
      <c r="T25" s="465"/>
      <c r="U25" s="466"/>
    </row>
    <row r="26" spans="1:27" ht="34.5" customHeight="1">
      <c r="A26" s="269" t="s">
        <v>497</v>
      </c>
      <c r="B26" s="228" t="s">
        <v>785</v>
      </c>
      <c r="C26" s="154" t="s">
        <v>703</v>
      </c>
      <c r="D26" s="271" t="s">
        <v>728</v>
      </c>
      <c r="E26" s="240"/>
      <c r="F26" s="230" t="str">
        <f t="shared" si="0"/>
        <v/>
      </c>
      <c r="G26" s="442" t="s">
        <v>632</v>
      </c>
      <c r="H26" s="443"/>
      <c r="I26" s="501"/>
      <c r="J26" s="501"/>
      <c r="K26" s="501"/>
      <c r="L26" s="501"/>
      <c r="M26" s="501"/>
      <c r="N26" s="501"/>
      <c r="O26" s="501"/>
      <c r="P26" s="501"/>
      <c r="Q26" s="502"/>
      <c r="R26" s="416"/>
      <c r="S26" s="417"/>
      <c r="T26" s="417"/>
      <c r="U26" s="418"/>
    </row>
    <row r="27" spans="1:27" ht="34.5" customHeight="1">
      <c r="A27" s="269" t="s">
        <v>497</v>
      </c>
      <c r="B27" s="228" t="s">
        <v>785</v>
      </c>
      <c r="C27" s="154" t="s">
        <v>705</v>
      </c>
      <c r="D27" s="271" t="s">
        <v>729</v>
      </c>
      <c r="E27" s="240"/>
      <c r="F27" s="230" t="str">
        <f t="shared" si="0"/>
        <v/>
      </c>
      <c r="G27" s="442" t="s">
        <v>633</v>
      </c>
      <c r="H27" s="443"/>
      <c r="I27" s="432"/>
      <c r="J27" s="432"/>
      <c r="K27" s="432"/>
      <c r="L27" s="432"/>
      <c r="M27" s="432"/>
      <c r="N27" s="432"/>
      <c r="O27" s="432"/>
      <c r="P27" s="432"/>
      <c r="Q27" s="433"/>
      <c r="R27" s="416"/>
      <c r="S27" s="417"/>
      <c r="T27" s="417"/>
      <c r="U27" s="418"/>
    </row>
    <row r="28" spans="1:27" ht="34.5" customHeight="1">
      <c r="A28" s="269" t="s">
        <v>497</v>
      </c>
      <c r="B28" s="228" t="s">
        <v>785</v>
      </c>
      <c r="C28" s="154" t="s">
        <v>707</v>
      </c>
      <c r="D28" s="271" t="s">
        <v>730</v>
      </c>
      <c r="E28" s="240"/>
      <c r="F28" s="230" t="str">
        <f t="shared" si="0"/>
        <v/>
      </c>
      <c r="G28" s="442" t="s">
        <v>634</v>
      </c>
      <c r="H28" s="443"/>
      <c r="I28" s="432"/>
      <c r="J28" s="432"/>
      <c r="K28" s="432"/>
      <c r="L28" s="432"/>
      <c r="M28" s="432"/>
      <c r="N28" s="432"/>
      <c r="O28" s="432"/>
      <c r="P28" s="432"/>
      <c r="Q28" s="433"/>
      <c r="R28" s="416"/>
      <c r="S28" s="417"/>
      <c r="T28" s="417"/>
      <c r="U28" s="418"/>
    </row>
    <row r="29" spans="1:27" ht="34.5" customHeight="1">
      <c r="A29" s="269" t="s">
        <v>497</v>
      </c>
      <c r="B29" s="228" t="s">
        <v>785</v>
      </c>
      <c r="C29" s="154" t="s">
        <v>708</v>
      </c>
      <c r="D29" s="271" t="s">
        <v>731</v>
      </c>
      <c r="E29" s="240"/>
      <c r="F29" s="230" t="str">
        <f t="shared" si="0"/>
        <v/>
      </c>
      <c r="G29" s="442" t="s">
        <v>635</v>
      </c>
      <c r="H29" s="443"/>
      <c r="I29" s="432"/>
      <c r="J29" s="432"/>
      <c r="K29" s="432"/>
      <c r="L29" s="432"/>
      <c r="M29" s="432"/>
      <c r="N29" s="432"/>
      <c r="O29" s="432"/>
      <c r="P29" s="432"/>
      <c r="Q29" s="433"/>
      <c r="R29" s="416"/>
      <c r="S29" s="417"/>
      <c r="T29" s="417"/>
      <c r="U29" s="418"/>
    </row>
    <row r="30" spans="1:27" ht="34.5" customHeight="1">
      <c r="A30" s="269" t="s">
        <v>497</v>
      </c>
      <c r="B30" s="228" t="s">
        <v>785</v>
      </c>
      <c r="C30" s="154" t="s">
        <v>710</v>
      </c>
      <c r="D30" s="271" t="s">
        <v>776</v>
      </c>
      <c r="E30" s="240"/>
      <c r="F30" s="230" t="str">
        <f t="shared" si="0"/>
        <v/>
      </c>
      <c r="G30" s="442" t="s">
        <v>638</v>
      </c>
      <c r="H30" s="443"/>
      <c r="I30" s="432"/>
      <c r="J30" s="432"/>
      <c r="K30" s="432"/>
      <c r="L30" s="432"/>
      <c r="M30" s="432"/>
      <c r="N30" s="432"/>
      <c r="O30" s="432"/>
      <c r="P30" s="432"/>
      <c r="Q30" s="433"/>
      <c r="R30" s="419" t="s">
        <v>867</v>
      </c>
      <c r="S30" s="420"/>
      <c r="T30" s="420"/>
      <c r="U30" s="421"/>
    </row>
    <row r="31" spans="1:27" ht="34.5" customHeight="1">
      <c r="A31" s="269" t="s">
        <v>497</v>
      </c>
      <c r="B31" s="228" t="s">
        <v>785</v>
      </c>
      <c r="C31" s="154" t="s">
        <v>712</v>
      </c>
      <c r="D31" s="271" t="s">
        <v>777</v>
      </c>
      <c r="E31" s="240"/>
      <c r="F31" s="230" t="str">
        <f t="shared" si="0"/>
        <v/>
      </c>
      <c r="G31" s="442" t="s">
        <v>434</v>
      </c>
      <c r="H31" s="443"/>
      <c r="I31" s="432"/>
      <c r="J31" s="432"/>
      <c r="K31" s="432"/>
      <c r="L31" s="432"/>
      <c r="M31" s="432"/>
      <c r="N31" s="432"/>
      <c r="O31" s="432"/>
      <c r="P31" s="432"/>
      <c r="Q31" s="433"/>
      <c r="R31" s="416"/>
      <c r="S31" s="417"/>
      <c r="T31" s="417"/>
      <c r="U31" s="418"/>
    </row>
    <row r="32" spans="1:27" ht="34.5" customHeight="1">
      <c r="A32" s="272" t="s">
        <v>497</v>
      </c>
      <c r="B32" s="229" t="s">
        <v>785</v>
      </c>
      <c r="C32" s="155" t="s">
        <v>732</v>
      </c>
      <c r="D32" s="273" t="s">
        <v>733</v>
      </c>
      <c r="E32" s="241"/>
      <c r="F32" s="230" t="str">
        <f t="shared" si="0"/>
        <v/>
      </c>
      <c r="G32" s="442" t="s">
        <v>639</v>
      </c>
      <c r="H32" s="443"/>
      <c r="I32" s="432"/>
      <c r="J32" s="432"/>
      <c r="K32" s="432"/>
      <c r="L32" s="432"/>
      <c r="M32" s="432"/>
      <c r="N32" s="432"/>
      <c r="O32" s="432"/>
      <c r="P32" s="432"/>
      <c r="Q32" s="433"/>
      <c r="R32" s="416"/>
      <c r="S32" s="417"/>
      <c r="T32" s="417"/>
      <c r="U32" s="418"/>
      <c r="V32" s="59"/>
      <c r="Y32" s="341" t="s">
        <v>696</v>
      </c>
      <c r="Z32" s="415" t="s">
        <v>695</v>
      </c>
      <c r="AA32" s="415"/>
    </row>
    <row r="33" spans="1:22" ht="34.5" customHeight="1">
      <c r="A33" s="268" t="s">
        <v>693</v>
      </c>
      <c r="B33" s="267" t="s">
        <v>786</v>
      </c>
      <c r="C33" s="153" t="s">
        <v>773</v>
      </c>
      <c r="D33" s="270" t="s">
        <v>734</v>
      </c>
      <c r="E33" s="239"/>
      <c r="F33" s="230" t="str">
        <f t="shared" si="0"/>
        <v/>
      </c>
      <c r="G33" s="442" t="s">
        <v>640</v>
      </c>
      <c r="H33" s="443"/>
      <c r="I33" s="432"/>
      <c r="J33" s="432"/>
      <c r="K33" s="432"/>
      <c r="L33" s="432"/>
      <c r="M33" s="432"/>
      <c r="N33" s="432"/>
      <c r="O33" s="432"/>
      <c r="P33" s="432"/>
      <c r="Q33" s="433"/>
      <c r="R33" s="416"/>
      <c r="S33" s="417"/>
      <c r="T33" s="417"/>
      <c r="U33" s="418"/>
      <c r="V33" s="59"/>
    </row>
    <row r="34" spans="1:22" ht="34.5" customHeight="1">
      <c r="A34" s="269" t="s">
        <v>693</v>
      </c>
      <c r="B34" s="228" t="s">
        <v>786</v>
      </c>
      <c r="C34" s="154" t="s">
        <v>703</v>
      </c>
      <c r="D34" s="271" t="s">
        <v>735</v>
      </c>
      <c r="E34" s="240"/>
      <c r="F34" s="230" t="str">
        <f t="shared" si="0"/>
        <v/>
      </c>
      <c r="G34" s="442" t="s">
        <v>641</v>
      </c>
      <c r="H34" s="443"/>
      <c r="I34" s="432"/>
      <c r="J34" s="432"/>
      <c r="K34" s="432"/>
      <c r="L34" s="432"/>
      <c r="M34" s="432"/>
      <c r="N34" s="432"/>
      <c r="O34" s="432"/>
      <c r="P34" s="432"/>
      <c r="Q34" s="433"/>
      <c r="R34" s="419" t="s">
        <v>669</v>
      </c>
      <c r="S34" s="420"/>
      <c r="T34" s="420"/>
      <c r="U34" s="421"/>
      <c r="V34" s="59"/>
    </row>
    <row r="35" spans="1:22" ht="34.5" customHeight="1">
      <c r="A35" s="269" t="s">
        <v>693</v>
      </c>
      <c r="B35" s="228" t="s">
        <v>786</v>
      </c>
      <c r="C35" s="154" t="s">
        <v>705</v>
      </c>
      <c r="D35" s="271" t="s">
        <v>736</v>
      </c>
      <c r="E35" s="240"/>
      <c r="F35" s="230" t="str">
        <f t="shared" si="0"/>
        <v/>
      </c>
      <c r="G35" s="442" t="s">
        <v>642</v>
      </c>
      <c r="H35" s="443"/>
      <c r="I35" s="432"/>
      <c r="J35" s="432"/>
      <c r="K35" s="432"/>
      <c r="L35" s="432"/>
      <c r="M35" s="432"/>
      <c r="N35" s="432"/>
      <c r="O35" s="432"/>
      <c r="P35" s="432"/>
      <c r="Q35" s="433"/>
      <c r="R35" s="419" t="s">
        <v>670</v>
      </c>
      <c r="S35" s="420"/>
      <c r="T35" s="420"/>
      <c r="U35" s="421"/>
      <c r="V35" s="59"/>
    </row>
    <row r="36" spans="1:22" ht="34.5" customHeight="1">
      <c r="A36" s="272" t="s">
        <v>693</v>
      </c>
      <c r="B36" s="229" t="s">
        <v>786</v>
      </c>
      <c r="C36" s="155" t="s">
        <v>707</v>
      </c>
      <c r="D36" s="273" t="s">
        <v>737</v>
      </c>
      <c r="E36" s="241"/>
      <c r="F36" s="230" t="str">
        <f t="shared" si="0"/>
        <v/>
      </c>
      <c r="G36" s="434" t="s">
        <v>831</v>
      </c>
      <c r="H36" s="435"/>
      <c r="I36" s="279" t="s">
        <v>828</v>
      </c>
      <c r="J36" s="279"/>
      <c r="K36" s="279"/>
      <c r="L36" s="276" t="s">
        <v>829</v>
      </c>
      <c r="M36" s="279"/>
      <c r="N36" s="279"/>
      <c r="O36" s="276" t="s">
        <v>833</v>
      </c>
      <c r="P36" s="279"/>
      <c r="Q36" s="280"/>
      <c r="R36" s="419"/>
      <c r="S36" s="420"/>
      <c r="T36" s="420"/>
      <c r="U36" s="421"/>
    </row>
    <row r="37" spans="1:22" ht="34.5" customHeight="1">
      <c r="A37" s="268" t="s">
        <v>694</v>
      </c>
      <c r="B37" s="267" t="s">
        <v>787</v>
      </c>
      <c r="C37" s="153" t="s">
        <v>773</v>
      </c>
      <c r="D37" s="270" t="s">
        <v>738</v>
      </c>
      <c r="E37" s="239"/>
      <c r="F37" s="230" t="str">
        <f t="shared" si="0"/>
        <v/>
      </c>
      <c r="G37" s="436"/>
      <c r="H37" s="437"/>
      <c r="I37" s="440" t="s">
        <v>830</v>
      </c>
      <c r="J37" s="440"/>
      <c r="K37" s="440"/>
      <c r="L37" s="441"/>
      <c r="M37" s="431"/>
      <c r="N37" s="431"/>
      <c r="O37" s="428"/>
      <c r="P37" s="429"/>
      <c r="Q37" s="430"/>
      <c r="R37" s="419"/>
      <c r="S37" s="420"/>
      <c r="T37" s="420"/>
      <c r="U37" s="421"/>
    </row>
    <row r="38" spans="1:22" ht="34.5" customHeight="1">
      <c r="A38" s="269" t="s">
        <v>694</v>
      </c>
      <c r="B38" s="228" t="s">
        <v>787</v>
      </c>
      <c r="C38" s="154" t="s">
        <v>703</v>
      </c>
      <c r="D38" s="271" t="s">
        <v>739</v>
      </c>
      <c r="E38" s="240"/>
      <c r="F38" s="230" t="str">
        <f t="shared" si="0"/>
        <v/>
      </c>
      <c r="G38" s="436"/>
      <c r="H38" s="437"/>
      <c r="I38" s="431"/>
      <c r="J38" s="431"/>
      <c r="K38" s="431"/>
      <c r="L38" s="441"/>
      <c r="M38" s="431"/>
      <c r="N38" s="431"/>
      <c r="O38" s="428"/>
      <c r="P38" s="429"/>
      <c r="Q38" s="430"/>
      <c r="R38" s="419"/>
      <c r="S38" s="420"/>
      <c r="T38" s="420"/>
      <c r="U38" s="421"/>
    </row>
    <row r="39" spans="1:22" ht="34.5" customHeight="1">
      <c r="A39" s="269" t="s">
        <v>694</v>
      </c>
      <c r="B39" s="228" t="s">
        <v>787</v>
      </c>
      <c r="C39" s="154" t="s">
        <v>705</v>
      </c>
      <c r="D39" s="271" t="s">
        <v>740</v>
      </c>
      <c r="E39" s="240"/>
      <c r="F39" s="230" t="str">
        <f t="shared" si="0"/>
        <v/>
      </c>
      <c r="G39" s="436"/>
      <c r="H39" s="437"/>
      <c r="I39" s="431"/>
      <c r="J39" s="431"/>
      <c r="K39" s="431"/>
      <c r="L39" s="441"/>
      <c r="M39" s="431"/>
      <c r="N39" s="431"/>
      <c r="O39" s="428"/>
      <c r="P39" s="429"/>
      <c r="Q39" s="430"/>
      <c r="R39" s="419"/>
      <c r="S39" s="420"/>
      <c r="T39" s="420"/>
      <c r="U39" s="421"/>
    </row>
    <row r="40" spans="1:22" ht="34.5" customHeight="1">
      <c r="A40" s="269" t="s">
        <v>694</v>
      </c>
      <c r="B40" s="228" t="s">
        <v>787</v>
      </c>
      <c r="C40" s="154" t="s">
        <v>707</v>
      </c>
      <c r="D40" s="271" t="s">
        <v>741</v>
      </c>
      <c r="E40" s="240"/>
      <c r="F40" s="230" t="str">
        <f t="shared" si="0"/>
        <v/>
      </c>
      <c r="G40" s="436"/>
      <c r="H40" s="437"/>
      <c r="I40" s="431"/>
      <c r="J40" s="431"/>
      <c r="K40" s="431"/>
      <c r="L40" s="441"/>
      <c r="M40" s="431"/>
      <c r="N40" s="431"/>
      <c r="O40" s="428"/>
      <c r="P40" s="429"/>
      <c r="Q40" s="430"/>
      <c r="R40" s="419"/>
      <c r="S40" s="420"/>
      <c r="T40" s="420"/>
      <c r="U40" s="421"/>
    </row>
    <row r="41" spans="1:22" ht="34.5" customHeight="1">
      <c r="A41" s="269" t="s">
        <v>694</v>
      </c>
      <c r="B41" s="228" t="s">
        <v>787</v>
      </c>
      <c r="C41" s="154" t="s">
        <v>708</v>
      </c>
      <c r="D41" s="271" t="s">
        <v>742</v>
      </c>
      <c r="E41" s="240"/>
      <c r="F41" s="230" t="str">
        <f t="shared" si="0"/>
        <v/>
      </c>
      <c r="G41" s="436"/>
      <c r="H41" s="437"/>
      <c r="I41" s="431"/>
      <c r="J41" s="431"/>
      <c r="K41" s="431"/>
      <c r="L41" s="441"/>
      <c r="M41" s="431"/>
      <c r="N41" s="431"/>
      <c r="O41" s="428"/>
      <c r="P41" s="429"/>
      <c r="Q41" s="430"/>
      <c r="R41" s="419"/>
      <c r="S41" s="420"/>
      <c r="T41" s="420"/>
      <c r="U41" s="421"/>
    </row>
    <row r="42" spans="1:22" ht="34.5" customHeight="1">
      <c r="A42" s="269" t="s">
        <v>694</v>
      </c>
      <c r="B42" s="228" t="s">
        <v>787</v>
      </c>
      <c r="C42" s="154" t="s">
        <v>710</v>
      </c>
      <c r="D42" s="271" t="s">
        <v>743</v>
      </c>
      <c r="E42" s="240"/>
      <c r="F42" s="230" t="str">
        <f t="shared" si="0"/>
        <v/>
      </c>
      <c r="G42" s="436"/>
      <c r="H42" s="437"/>
      <c r="I42" s="431"/>
      <c r="J42" s="431"/>
      <c r="K42" s="431"/>
      <c r="L42" s="441"/>
      <c r="M42" s="431"/>
      <c r="N42" s="431"/>
      <c r="O42" s="428"/>
      <c r="P42" s="429"/>
      <c r="Q42" s="430"/>
      <c r="R42" s="419"/>
      <c r="S42" s="420"/>
      <c r="T42" s="420"/>
      <c r="U42" s="421"/>
    </row>
    <row r="43" spans="1:22" ht="34.5" customHeight="1">
      <c r="A43" s="272" t="s">
        <v>694</v>
      </c>
      <c r="B43" s="229" t="s">
        <v>787</v>
      </c>
      <c r="C43" s="155" t="s">
        <v>712</v>
      </c>
      <c r="D43" s="273" t="s">
        <v>744</v>
      </c>
      <c r="E43" s="241"/>
      <c r="F43" s="230" t="str">
        <f t="shared" si="0"/>
        <v/>
      </c>
      <c r="G43" s="438"/>
      <c r="H43" s="439"/>
      <c r="I43" s="431"/>
      <c r="J43" s="431"/>
      <c r="K43" s="431"/>
      <c r="L43" s="441"/>
      <c r="M43" s="431"/>
      <c r="N43" s="431"/>
      <c r="O43" s="428"/>
      <c r="P43" s="429"/>
      <c r="Q43" s="430"/>
      <c r="R43" s="419"/>
      <c r="S43" s="420"/>
      <c r="T43" s="420"/>
      <c r="U43" s="421"/>
    </row>
    <row r="44" spans="1:22" ht="34.5" customHeight="1">
      <c r="A44" s="268" t="s">
        <v>492</v>
      </c>
      <c r="B44" s="267" t="s">
        <v>788</v>
      </c>
      <c r="C44" s="153" t="s">
        <v>773</v>
      </c>
      <c r="D44" s="270" t="s">
        <v>745</v>
      </c>
      <c r="E44" s="239"/>
      <c r="F44" s="230" t="str">
        <f t="shared" si="0"/>
        <v/>
      </c>
      <c r="G44" s="434" t="s">
        <v>836</v>
      </c>
      <c r="H44" s="435"/>
      <c r="I44" s="305" t="s">
        <v>837</v>
      </c>
      <c r="J44" s="305"/>
      <c r="K44" s="306" t="s">
        <v>838</v>
      </c>
      <c r="L44" s="307"/>
      <c r="M44" s="306" t="s">
        <v>839</v>
      </c>
      <c r="N44" s="305"/>
      <c r="O44" s="305"/>
      <c r="P44" s="551" t="s">
        <v>840</v>
      </c>
      <c r="Q44" s="552"/>
      <c r="R44" s="553" t="s">
        <v>841</v>
      </c>
      <c r="S44" s="554"/>
      <c r="T44" s="554"/>
      <c r="U44" s="555"/>
    </row>
    <row r="45" spans="1:22" ht="34.5" customHeight="1">
      <c r="A45" s="269" t="s">
        <v>492</v>
      </c>
      <c r="B45" s="228" t="s">
        <v>788</v>
      </c>
      <c r="C45" s="154" t="s">
        <v>703</v>
      </c>
      <c r="D45" s="271" t="s">
        <v>746</v>
      </c>
      <c r="E45" s="240"/>
      <c r="F45" s="230" t="str">
        <f t="shared" si="0"/>
        <v/>
      </c>
      <c r="G45" s="436"/>
      <c r="H45" s="437"/>
      <c r="I45" s="556" t="s">
        <v>842</v>
      </c>
      <c r="J45" s="556"/>
      <c r="K45" s="557"/>
      <c r="L45" s="558"/>
      <c r="M45" s="557"/>
      <c r="N45" s="432"/>
      <c r="O45" s="558"/>
      <c r="P45" s="559"/>
      <c r="Q45" s="560"/>
      <c r="R45" s="561"/>
      <c r="S45" s="562"/>
      <c r="T45" s="562"/>
      <c r="U45" s="563"/>
    </row>
    <row r="46" spans="1:22" ht="34.5" customHeight="1">
      <c r="A46" s="269" t="s">
        <v>492</v>
      </c>
      <c r="B46" s="228" t="s">
        <v>788</v>
      </c>
      <c r="C46" s="154" t="s">
        <v>705</v>
      </c>
      <c r="D46" s="271" t="s">
        <v>747</v>
      </c>
      <c r="E46" s="240"/>
      <c r="F46" s="230" t="str">
        <f t="shared" si="0"/>
        <v/>
      </c>
      <c r="G46" s="436"/>
      <c r="H46" s="437"/>
      <c r="I46" s="556" t="s">
        <v>843</v>
      </c>
      <c r="J46" s="556"/>
      <c r="K46" s="557"/>
      <c r="L46" s="558"/>
      <c r="M46" s="557"/>
      <c r="N46" s="432"/>
      <c r="O46" s="558"/>
      <c r="P46" s="559"/>
      <c r="Q46" s="560"/>
      <c r="R46" s="561"/>
      <c r="S46" s="562"/>
      <c r="T46" s="562"/>
      <c r="U46" s="563"/>
    </row>
    <row r="47" spans="1:22" ht="34.5" customHeight="1" thickBot="1">
      <c r="A47" s="269" t="s">
        <v>492</v>
      </c>
      <c r="B47" s="228" t="s">
        <v>788</v>
      </c>
      <c r="C47" s="154" t="s">
        <v>707</v>
      </c>
      <c r="D47" s="271" t="s">
        <v>748</v>
      </c>
      <c r="E47" s="240"/>
      <c r="F47" s="230" t="str">
        <f t="shared" si="0"/>
        <v/>
      </c>
      <c r="G47" s="549"/>
      <c r="H47" s="550"/>
      <c r="I47" s="541" t="s">
        <v>844</v>
      </c>
      <c r="J47" s="541"/>
      <c r="K47" s="542"/>
      <c r="L47" s="543"/>
      <c r="M47" s="542"/>
      <c r="N47" s="453"/>
      <c r="O47" s="543"/>
      <c r="P47" s="544"/>
      <c r="Q47" s="545"/>
      <c r="R47" s="546"/>
      <c r="S47" s="547"/>
      <c r="T47" s="547"/>
      <c r="U47" s="548"/>
    </row>
    <row r="48" spans="1:22" ht="34.5" customHeight="1" thickBot="1">
      <c r="A48" s="272" t="s">
        <v>492</v>
      </c>
      <c r="B48" s="229" t="s">
        <v>788</v>
      </c>
      <c r="C48" s="155" t="s">
        <v>708</v>
      </c>
      <c r="D48" s="273" t="s">
        <v>749</v>
      </c>
      <c r="E48" s="241"/>
      <c r="F48" s="230" t="str">
        <f t="shared" si="0"/>
        <v/>
      </c>
      <c r="R48" s="215"/>
      <c r="S48" s="215"/>
      <c r="T48" s="215"/>
      <c r="U48" s="215"/>
    </row>
    <row r="49" spans="1:21" ht="34.5" customHeight="1" thickBot="1">
      <c r="A49" s="268" t="s">
        <v>493</v>
      </c>
      <c r="B49" s="267" t="s">
        <v>789</v>
      </c>
      <c r="C49" s="153" t="s">
        <v>773</v>
      </c>
      <c r="D49" s="270" t="s">
        <v>750</v>
      </c>
      <c r="E49" s="239"/>
      <c r="F49" s="230" t="str">
        <f t="shared" si="0"/>
        <v/>
      </c>
      <c r="G49" s="422" t="s">
        <v>615</v>
      </c>
      <c r="H49" s="424"/>
      <c r="N49" s="422" t="s">
        <v>653</v>
      </c>
      <c r="O49" s="423"/>
      <c r="P49" s="424"/>
      <c r="Q49" s="214" t="s">
        <v>659</v>
      </c>
      <c r="R49" s="422" t="s">
        <v>637</v>
      </c>
      <c r="S49" s="423"/>
      <c r="T49" s="423"/>
      <c r="U49" s="424"/>
    </row>
    <row r="50" spans="1:21" ht="34.5" customHeight="1">
      <c r="A50" s="269" t="s">
        <v>493</v>
      </c>
      <c r="B50" s="228" t="s">
        <v>789</v>
      </c>
      <c r="C50" s="154" t="s">
        <v>703</v>
      </c>
      <c r="D50" s="271" t="s">
        <v>751</v>
      </c>
      <c r="E50" s="240"/>
      <c r="F50" s="230" t="str">
        <f t="shared" si="0"/>
        <v/>
      </c>
      <c r="G50" s="211" t="s">
        <v>622</v>
      </c>
      <c r="H50" s="412" t="s">
        <v>813</v>
      </c>
      <c r="I50" s="413"/>
      <c r="J50" s="413"/>
      <c r="K50" s="413"/>
      <c r="L50" s="413"/>
      <c r="M50" s="414"/>
      <c r="N50" s="412" t="s">
        <v>816</v>
      </c>
      <c r="O50" s="413"/>
      <c r="P50" s="414"/>
      <c r="Q50" s="208" t="s">
        <v>624</v>
      </c>
      <c r="R50" s="425"/>
      <c r="S50" s="426"/>
      <c r="T50" s="426"/>
      <c r="U50" s="427"/>
    </row>
    <row r="51" spans="1:21" ht="34.5" customHeight="1">
      <c r="A51" s="269" t="s">
        <v>493</v>
      </c>
      <c r="B51" s="228" t="s">
        <v>789</v>
      </c>
      <c r="C51" s="154" t="s">
        <v>705</v>
      </c>
      <c r="D51" s="271" t="s">
        <v>752</v>
      </c>
      <c r="E51" s="240"/>
      <c r="F51" s="230" t="str">
        <f t="shared" si="0"/>
        <v/>
      </c>
      <c r="G51" s="212" t="s">
        <v>623</v>
      </c>
      <c r="H51" s="406" t="s">
        <v>814</v>
      </c>
      <c r="I51" s="407"/>
      <c r="J51" s="407"/>
      <c r="K51" s="407"/>
      <c r="L51" s="407"/>
      <c r="M51" s="408"/>
      <c r="N51" s="406" t="s">
        <v>815</v>
      </c>
      <c r="O51" s="407"/>
      <c r="P51" s="408"/>
      <c r="Q51" s="213" t="s">
        <v>478</v>
      </c>
      <c r="R51" s="416"/>
      <c r="S51" s="417"/>
      <c r="T51" s="417"/>
      <c r="U51" s="418"/>
    </row>
    <row r="52" spans="1:21" ht="34.5" customHeight="1">
      <c r="A52" s="272" t="s">
        <v>493</v>
      </c>
      <c r="B52" s="229" t="s">
        <v>789</v>
      </c>
      <c r="C52" s="155" t="s">
        <v>707</v>
      </c>
      <c r="D52" s="273" t="s">
        <v>753</v>
      </c>
      <c r="E52" s="241"/>
      <c r="F52" s="230" t="str">
        <f t="shared" si="0"/>
        <v/>
      </c>
      <c r="G52" s="212" t="s">
        <v>665</v>
      </c>
      <c r="H52" s="406" t="s">
        <v>643</v>
      </c>
      <c r="I52" s="407"/>
      <c r="J52" s="407"/>
      <c r="K52" s="407"/>
      <c r="L52" s="407"/>
      <c r="M52" s="408"/>
      <c r="N52" s="406" t="s">
        <v>654</v>
      </c>
      <c r="O52" s="407"/>
      <c r="P52" s="408"/>
      <c r="Q52" s="213" t="s">
        <v>478</v>
      </c>
      <c r="R52" s="416"/>
      <c r="S52" s="417"/>
      <c r="T52" s="417"/>
      <c r="U52" s="418"/>
    </row>
    <row r="53" spans="1:21" ht="34.5" customHeight="1">
      <c r="A53" s="268" t="s">
        <v>793</v>
      </c>
      <c r="B53" s="267" t="s">
        <v>790</v>
      </c>
      <c r="C53" s="153" t="s">
        <v>773</v>
      </c>
      <c r="D53" s="270" t="s">
        <v>754</v>
      </c>
      <c r="E53" s="239"/>
      <c r="F53" s="230" t="str">
        <f t="shared" si="0"/>
        <v/>
      </c>
      <c r="G53" s="212" t="str">
        <f>IF(I36="有","○","")</f>
        <v/>
      </c>
      <c r="H53" s="406" t="s">
        <v>644</v>
      </c>
      <c r="I53" s="407"/>
      <c r="J53" s="407"/>
      <c r="K53" s="407"/>
      <c r="L53" s="407"/>
      <c r="M53" s="408"/>
      <c r="N53" s="406" t="s">
        <v>500</v>
      </c>
      <c r="O53" s="407"/>
      <c r="P53" s="408"/>
      <c r="Q53" s="213"/>
      <c r="R53" s="416"/>
      <c r="S53" s="417"/>
      <c r="T53" s="417"/>
      <c r="U53" s="418"/>
    </row>
    <row r="54" spans="1:21" ht="34.5" customHeight="1">
      <c r="A54" s="269" t="s">
        <v>793</v>
      </c>
      <c r="B54" s="228" t="s">
        <v>790</v>
      </c>
      <c r="C54" s="154" t="s">
        <v>703</v>
      </c>
      <c r="D54" s="271" t="s">
        <v>755</v>
      </c>
      <c r="E54" s="240"/>
      <c r="F54" s="230" t="str">
        <f t="shared" si="0"/>
        <v/>
      </c>
      <c r="G54" s="212" t="str">
        <f>IF(I35="有","○","")</f>
        <v/>
      </c>
      <c r="H54" s="406" t="s">
        <v>645</v>
      </c>
      <c r="I54" s="407"/>
      <c r="J54" s="407"/>
      <c r="K54" s="407"/>
      <c r="L54" s="407"/>
      <c r="M54" s="408"/>
      <c r="N54" s="406" t="s">
        <v>655</v>
      </c>
      <c r="O54" s="407"/>
      <c r="P54" s="408"/>
      <c r="Q54" s="213"/>
      <c r="R54" s="416"/>
      <c r="S54" s="417"/>
      <c r="T54" s="417"/>
      <c r="U54" s="418"/>
    </row>
    <row r="55" spans="1:21" ht="34.5" customHeight="1">
      <c r="A55" s="269" t="s">
        <v>783</v>
      </c>
      <c r="B55" s="228" t="s">
        <v>790</v>
      </c>
      <c r="C55" s="154" t="s">
        <v>705</v>
      </c>
      <c r="D55" s="271" t="s">
        <v>756</v>
      </c>
      <c r="E55" s="240"/>
      <c r="F55" s="230" t="str">
        <f t="shared" si="0"/>
        <v/>
      </c>
      <c r="G55" s="212" t="str">
        <f>IF(I5="法人（協同組合）","○","")</f>
        <v/>
      </c>
      <c r="H55" s="406" t="s">
        <v>646</v>
      </c>
      <c r="I55" s="407"/>
      <c r="J55" s="407"/>
      <c r="K55" s="407"/>
      <c r="L55" s="407"/>
      <c r="M55" s="408"/>
      <c r="N55" s="406" t="s">
        <v>656</v>
      </c>
      <c r="O55" s="407"/>
      <c r="P55" s="408"/>
      <c r="Q55" s="213" t="s">
        <v>478</v>
      </c>
      <c r="R55" s="416"/>
      <c r="S55" s="417"/>
      <c r="T55" s="417"/>
      <c r="U55" s="418"/>
    </row>
    <row r="56" spans="1:21" ht="34.5" customHeight="1">
      <c r="A56" s="269" t="s">
        <v>783</v>
      </c>
      <c r="B56" s="228" t="s">
        <v>790</v>
      </c>
      <c r="C56" s="154" t="s">
        <v>707</v>
      </c>
      <c r="D56" s="271" t="s">
        <v>757</v>
      </c>
      <c r="E56" s="240"/>
      <c r="F56" s="230" t="str">
        <f t="shared" si="0"/>
        <v/>
      </c>
      <c r="G56" s="212" t="s">
        <v>478</v>
      </c>
      <c r="H56" s="406" t="s">
        <v>647</v>
      </c>
      <c r="I56" s="407"/>
      <c r="J56" s="407"/>
      <c r="K56" s="407"/>
      <c r="L56" s="407"/>
      <c r="M56" s="408"/>
      <c r="N56" s="406" t="s">
        <v>657</v>
      </c>
      <c r="O56" s="407"/>
      <c r="P56" s="408"/>
      <c r="Q56" s="213"/>
      <c r="R56" s="416"/>
      <c r="S56" s="417"/>
      <c r="T56" s="417"/>
      <c r="U56" s="418"/>
    </row>
    <row r="57" spans="1:21" ht="34.5" customHeight="1">
      <c r="A57" s="269" t="s">
        <v>783</v>
      </c>
      <c r="B57" s="228" t="s">
        <v>790</v>
      </c>
      <c r="C57" s="154" t="s">
        <v>708</v>
      </c>
      <c r="D57" s="271" t="s">
        <v>758</v>
      </c>
      <c r="E57" s="240"/>
      <c r="F57" s="230" t="str">
        <f t="shared" si="0"/>
        <v/>
      </c>
      <c r="G57" s="212" t="str">
        <f>IF(I5&lt;&gt;"個人","○","")</f>
        <v>○</v>
      </c>
      <c r="H57" s="406" t="s">
        <v>648</v>
      </c>
      <c r="I57" s="407"/>
      <c r="J57" s="407"/>
      <c r="K57" s="407"/>
      <c r="L57" s="407"/>
      <c r="M57" s="408"/>
      <c r="N57" s="406"/>
      <c r="O57" s="407"/>
      <c r="P57" s="408"/>
      <c r="Q57" s="213"/>
      <c r="R57" s="416" t="s">
        <v>674</v>
      </c>
      <c r="S57" s="417"/>
      <c r="T57" s="417"/>
      <c r="U57" s="418"/>
    </row>
    <row r="58" spans="1:21" ht="34.5" customHeight="1">
      <c r="A58" s="269" t="s">
        <v>783</v>
      </c>
      <c r="B58" s="228" t="s">
        <v>790</v>
      </c>
      <c r="C58" s="154" t="s">
        <v>710</v>
      </c>
      <c r="D58" s="271" t="s">
        <v>759</v>
      </c>
      <c r="E58" s="240"/>
      <c r="F58" s="230" t="str">
        <f t="shared" si="0"/>
        <v/>
      </c>
      <c r="G58" s="212" t="str">
        <f>IF(I5="個人","○","")</f>
        <v/>
      </c>
      <c r="H58" s="406" t="s">
        <v>658</v>
      </c>
      <c r="I58" s="407"/>
      <c r="J58" s="407"/>
      <c r="K58" s="407"/>
      <c r="L58" s="407"/>
      <c r="M58" s="408"/>
      <c r="N58" s="406"/>
      <c r="O58" s="407"/>
      <c r="P58" s="408"/>
      <c r="Q58" s="213"/>
      <c r="R58" s="416" t="s">
        <v>675</v>
      </c>
      <c r="S58" s="417"/>
      <c r="T58" s="417"/>
      <c r="U58" s="418"/>
    </row>
    <row r="59" spans="1:21" ht="34.5" customHeight="1">
      <c r="A59" s="269" t="s">
        <v>783</v>
      </c>
      <c r="B59" s="228" t="s">
        <v>790</v>
      </c>
      <c r="C59" s="154" t="s">
        <v>712</v>
      </c>
      <c r="D59" s="271" t="s">
        <v>760</v>
      </c>
      <c r="E59" s="240"/>
      <c r="F59" s="230" t="str">
        <f t="shared" si="0"/>
        <v/>
      </c>
      <c r="G59" s="212" t="str">
        <f>IF(I5="個人","○","")</f>
        <v/>
      </c>
      <c r="H59" s="406" t="s">
        <v>649</v>
      </c>
      <c r="I59" s="407"/>
      <c r="J59" s="407"/>
      <c r="K59" s="407"/>
      <c r="L59" s="407"/>
      <c r="M59" s="408"/>
      <c r="N59" s="406"/>
      <c r="O59" s="407"/>
      <c r="P59" s="408"/>
      <c r="Q59" s="213"/>
      <c r="R59" s="416" t="s">
        <v>676</v>
      </c>
      <c r="S59" s="417"/>
      <c r="T59" s="417"/>
      <c r="U59" s="418"/>
    </row>
    <row r="60" spans="1:21" ht="34.5" customHeight="1">
      <c r="A60" s="269" t="s">
        <v>783</v>
      </c>
      <c r="B60" s="228" t="s">
        <v>790</v>
      </c>
      <c r="C60" s="154" t="s">
        <v>732</v>
      </c>
      <c r="D60" s="271" t="s">
        <v>761</v>
      </c>
      <c r="E60" s="240"/>
      <c r="F60" s="230" t="str">
        <f t="shared" si="0"/>
        <v/>
      </c>
      <c r="G60" s="212" t="s">
        <v>478</v>
      </c>
      <c r="H60" s="406" t="s">
        <v>701</v>
      </c>
      <c r="I60" s="407"/>
      <c r="J60" s="407"/>
      <c r="K60" s="407"/>
      <c r="L60" s="407"/>
      <c r="M60" s="408"/>
      <c r="N60" s="406"/>
      <c r="O60" s="407"/>
      <c r="P60" s="408"/>
      <c r="Q60" s="213"/>
      <c r="R60" s="416" t="s">
        <v>677</v>
      </c>
      <c r="S60" s="417"/>
      <c r="T60" s="417"/>
      <c r="U60" s="418"/>
    </row>
    <row r="61" spans="1:21" ht="34.5" customHeight="1">
      <c r="A61" s="269" t="s">
        <v>783</v>
      </c>
      <c r="B61" s="228" t="s">
        <v>790</v>
      </c>
      <c r="C61" s="154" t="s">
        <v>762</v>
      </c>
      <c r="D61" s="271" t="s">
        <v>763</v>
      </c>
      <c r="E61" s="240"/>
      <c r="F61" s="230" t="str">
        <f t="shared" si="0"/>
        <v/>
      </c>
      <c r="G61" s="212" t="s">
        <v>478</v>
      </c>
      <c r="H61" s="406" t="s">
        <v>650</v>
      </c>
      <c r="I61" s="407"/>
      <c r="J61" s="407"/>
      <c r="K61" s="407"/>
      <c r="L61" s="407"/>
      <c r="M61" s="408"/>
      <c r="N61" s="406"/>
      <c r="O61" s="407"/>
      <c r="P61" s="408"/>
      <c r="Q61" s="213"/>
      <c r="R61" s="416" t="s">
        <v>675</v>
      </c>
      <c r="S61" s="417"/>
      <c r="T61" s="417"/>
      <c r="U61" s="418"/>
    </row>
    <row r="62" spans="1:21" ht="34.5" customHeight="1">
      <c r="A62" s="269" t="s">
        <v>784</v>
      </c>
      <c r="B62" s="228" t="s">
        <v>790</v>
      </c>
      <c r="C62" s="154" t="s">
        <v>764</v>
      </c>
      <c r="D62" s="271" t="s">
        <v>820</v>
      </c>
      <c r="E62" s="240"/>
      <c r="F62" s="230" t="str">
        <f t="shared" si="0"/>
        <v/>
      </c>
      <c r="G62" s="212" t="str">
        <f>IF(I34="有","○","")</f>
        <v/>
      </c>
      <c r="H62" s="406" t="s">
        <v>651</v>
      </c>
      <c r="I62" s="407"/>
      <c r="J62" s="407"/>
      <c r="K62" s="407"/>
      <c r="L62" s="407"/>
      <c r="M62" s="408"/>
      <c r="N62" s="406"/>
      <c r="O62" s="407"/>
      <c r="P62" s="408"/>
      <c r="Q62" s="213"/>
      <c r="R62" s="416" t="s">
        <v>678</v>
      </c>
      <c r="S62" s="417"/>
      <c r="T62" s="417"/>
      <c r="U62" s="418"/>
    </row>
    <row r="63" spans="1:21" ht="34.5" customHeight="1">
      <c r="A63" s="269" t="s">
        <v>821</v>
      </c>
      <c r="B63" s="228" t="s">
        <v>790</v>
      </c>
      <c r="C63" s="154" t="s">
        <v>765</v>
      </c>
      <c r="D63" s="271" t="s">
        <v>766</v>
      </c>
      <c r="E63" s="240"/>
      <c r="F63" s="230" t="str">
        <f t="shared" si="0"/>
        <v/>
      </c>
      <c r="G63" s="212" t="str">
        <f>IF(I18="","","○")</f>
        <v/>
      </c>
      <c r="H63" s="406" t="s">
        <v>661</v>
      </c>
      <c r="I63" s="407"/>
      <c r="J63" s="407"/>
      <c r="K63" s="407"/>
      <c r="L63" s="407"/>
      <c r="M63" s="408"/>
      <c r="N63" s="406" t="s">
        <v>663</v>
      </c>
      <c r="O63" s="407"/>
      <c r="P63" s="408"/>
      <c r="Q63" s="213" t="s">
        <v>700</v>
      </c>
      <c r="R63" s="416" t="s">
        <v>835</v>
      </c>
      <c r="S63" s="417"/>
      <c r="T63" s="417"/>
      <c r="U63" s="418"/>
    </row>
    <row r="64" spans="1:21" ht="34.5" customHeight="1">
      <c r="A64" s="269" t="s">
        <v>822</v>
      </c>
      <c r="B64" s="228" t="s">
        <v>790</v>
      </c>
      <c r="C64" s="154" t="s">
        <v>824</v>
      </c>
      <c r="D64" s="271" t="s">
        <v>826</v>
      </c>
      <c r="E64" s="240"/>
      <c r="F64" s="230" t="str">
        <f t="shared" si="0"/>
        <v/>
      </c>
      <c r="G64" s="212" t="str">
        <f>IF(I5&lt;&gt;"個人","○","")</f>
        <v>○</v>
      </c>
      <c r="H64" s="406" t="s">
        <v>662</v>
      </c>
      <c r="I64" s="407"/>
      <c r="J64" s="407"/>
      <c r="K64" s="407"/>
      <c r="L64" s="407"/>
      <c r="M64" s="408"/>
      <c r="N64" s="406" t="s">
        <v>664</v>
      </c>
      <c r="O64" s="407"/>
      <c r="P64" s="408"/>
      <c r="Q64" s="213"/>
      <c r="R64" s="416" t="s">
        <v>834</v>
      </c>
      <c r="S64" s="417"/>
      <c r="T64" s="417"/>
      <c r="U64" s="418"/>
    </row>
    <row r="65" spans="1:21" ht="34.5" customHeight="1" thickBot="1">
      <c r="A65" s="272" t="s">
        <v>823</v>
      </c>
      <c r="B65" s="229" t="s">
        <v>790</v>
      </c>
      <c r="C65" s="155" t="s">
        <v>825</v>
      </c>
      <c r="D65" s="273" t="s">
        <v>827</v>
      </c>
      <c r="E65" s="241"/>
      <c r="F65" s="230" t="str">
        <f t="shared" si="0"/>
        <v/>
      </c>
      <c r="G65" s="277" t="str">
        <f>IF(I5="個人","○","")</f>
        <v/>
      </c>
      <c r="H65" s="409" t="s">
        <v>652</v>
      </c>
      <c r="I65" s="410"/>
      <c r="J65" s="410"/>
      <c r="K65" s="410"/>
      <c r="L65" s="410"/>
      <c r="M65" s="411"/>
      <c r="N65" s="409" t="s">
        <v>660</v>
      </c>
      <c r="O65" s="410"/>
      <c r="P65" s="411"/>
      <c r="Q65" s="278"/>
      <c r="R65" s="446" t="s">
        <v>679</v>
      </c>
      <c r="S65" s="447"/>
      <c r="T65" s="447"/>
      <c r="U65" s="448"/>
    </row>
    <row r="66" spans="1:21" ht="34.5" customHeight="1">
      <c r="A66" s="268" t="s">
        <v>496</v>
      </c>
      <c r="B66" s="267" t="s">
        <v>791</v>
      </c>
      <c r="C66" s="153" t="s">
        <v>773</v>
      </c>
      <c r="D66" s="323" t="s">
        <v>767</v>
      </c>
      <c r="E66" s="239"/>
      <c r="F66" s="230" t="str">
        <f t="shared" si="0"/>
        <v/>
      </c>
    </row>
    <row r="67" spans="1:21" ht="34.5" customHeight="1">
      <c r="A67" s="269" t="s">
        <v>496</v>
      </c>
      <c r="B67" s="228" t="s">
        <v>791</v>
      </c>
      <c r="C67" s="154" t="s">
        <v>703</v>
      </c>
      <c r="D67" s="324" t="s">
        <v>768</v>
      </c>
      <c r="E67" s="240"/>
      <c r="F67" s="230" t="str">
        <f t="shared" si="0"/>
        <v/>
      </c>
      <c r="R67" s="149"/>
      <c r="S67" s="149"/>
      <c r="T67" s="149"/>
      <c r="U67" s="149"/>
    </row>
    <row r="68" spans="1:21" ht="34.5" customHeight="1">
      <c r="A68" s="269" t="s">
        <v>784</v>
      </c>
      <c r="B68" s="228" t="s">
        <v>791</v>
      </c>
      <c r="C68" s="154" t="s">
        <v>705</v>
      </c>
      <c r="D68" s="324" t="s">
        <v>769</v>
      </c>
      <c r="E68" s="240"/>
      <c r="F68" s="230" t="str">
        <f t="shared" si="0"/>
        <v/>
      </c>
    </row>
    <row r="69" spans="1:21" ht="34.5" customHeight="1">
      <c r="A69" s="272" t="s">
        <v>784</v>
      </c>
      <c r="B69" s="229" t="s">
        <v>791</v>
      </c>
      <c r="C69" s="155" t="s">
        <v>707</v>
      </c>
      <c r="D69" s="325" t="s">
        <v>770</v>
      </c>
      <c r="E69" s="241"/>
      <c r="F69" s="230" t="str">
        <f t="shared" ref="F69:F71" si="1">IF(E69="○",ROW(E69),"")</f>
        <v/>
      </c>
    </row>
    <row r="70" spans="1:21" ht="34.5" customHeight="1">
      <c r="A70" s="268" t="s">
        <v>498</v>
      </c>
      <c r="B70" s="267" t="s">
        <v>792</v>
      </c>
      <c r="C70" s="153" t="s">
        <v>773</v>
      </c>
      <c r="D70" s="270" t="s">
        <v>771</v>
      </c>
      <c r="E70" s="239"/>
      <c r="F70" s="230" t="str">
        <f t="shared" si="1"/>
        <v/>
      </c>
    </row>
    <row r="71" spans="1:21" ht="34.5" customHeight="1">
      <c r="A71" s="269" t="s">
        <v>498</v>
      </c>
      <c r="B71" s="228" t="s">
        <v>792</v>
      </c>
      <c r="C71" s="154" t="s">
        <v>703</v>
      </c>
      <c r="D71" s="271" t="s">
        <v>772</v>
      </c>
      <c r="E71" s="240"/>
      <c r="F71" s="230" t="str">
        <f t="shared" si="1"/>
        <v/>
      </c>
    </row>
    <row r="72" spans="1:21" ht="34.5" customHeight="1"/>
  </sheetData>
  <sheetProtection algorithmName="SHA-512" hashValue="uiiN2f3C+1oPHG8OrIHjFn/wYwPtc+iuYWjXo8wnh+4O64BHQi0+NC0uLSd1tB4s5ONyaYWSNn8DWhfS6OSwbw==" saltValue="qeA3KEKGzbfJT4vvtYsm4w==" spinCount="100000" sheet="1" objects="1" scenarios="1" selectLockedCells="1"/>
  <mergeCells count="200">
    <mergeCell ref="I47:J47"/>
    <mergeCell ref="K47:L47"/>
    <mergeCell ref="M47:O47"/>
    <mergeCell ref="P47:Q47"/>
    <mergeCell ref="R47:U47"/>
    <mergeCell ref="G44:H47"/>
    <mergeCell ref="P44:Q44"/>
    <mergeCell ref="R44:U44"/>
    <mergeCell ref="I45:J45"/>
    <mergeCell ref="K45:L45"/>
    <mergeCell ref="M45:O45"/>
    <mergeCell ref="P45:Q45"/>
    <mergeCell ref="R45:U45"/>
    <mergeCell ref="I46:J46"/>
    <mergeCell ref="K46:L46"/>
    <mergeCell ref="M46:O46"/>
    <mergeCell ref="P46:Q46"/>
    <mergeCell ref="R46:U46"/>
    <mergeCell ref="I43:K43"/>
    <mergeCell ref="L38:N38"/>
    <mergeCell ref="L39:N39"/>
    <mergeCell ref="L40:N40"/>
    <mergeCell ref="L41:N41"/>
    <mergeCell ref="L42:N42"/>
    <mergeCell ref="L43:N43"/>
    <mergeCell ref="O38:Q38"/>
    <mergeCell ref="O42:Q42"/>
    <mergeCell ref="I22:Q22"/>
    <mergeCell ref="I23:Q23"/>
    <mergeCell ref="I24:Q24"/>
    <mergeCell ref="I25:Q25"/>
    <mergeCell ref="I26:Q26"/>
    <mergeCell ref="C2:D2"/>
    <mergeCell ref="A2:B2"/>
    <mergeCell ref="G18:H18"/>
    <mergeCell ref="G19:H19"/>
    <mergeCell ref="G21:H21"/>
    <mergeCell ref="G22:H22"/>
    <mergeCell ref="G23:H23"/>
    <mergeCell ref="E2:E3"/>
    <mergeCell ref="G6:H6"/>
    <mergeCell ref="G7:H7"/>
    <mergeCell ref="G8:H8"/>
    <mergeCell ref="G12:H12"/>
    <mergeCell ref="G13:H13"/>
    <mergeCell ref="G14:H14"/>
    <mergeCell ref="G15:H15"/>
    <mergeCell ref="G3:H3"/>
    <mergeCell ref="G20:H20"/>
    <mergeCell ref="I17:Q17"/>
    <mergeCell ref="I18:Q18"/>
    <mergeCell ref="R3:U3"/>
    <mergeCell ref="R4:U4"/>
    <mergeCell ref="R6:U6"/>
    <mergeCell ref="R7:U7"/>
    <mergeCell ref="R8:U8"/>
    <mergeCell ref="G11:H11"/>
    <mergeCell ref="I7:Q7"/>
    <mergeCell ref="I4:Q4"/>
    <mergeCell ref="I8:Q8"/>
    <mergeCell ref="I11:Q11"/>
    <mergeCell ref="I6:Q6"/>
    <mergeCell ref="G4:H4"/>
    <mergeCell ref="G9:H9"/>
    <mergeCell ref="I9:Q9"/>
    <mergeCell ref="R9:U9"/>
    <mergeCell ref="R5:U5"/>
    <mergeCell ref="I5:Q5"/>
    <mergeCell ref="G5:H5"/>
    <mergeCell ref="G10:H10"/>
    <mergeCell ref="I10:Q10"/>
    <mergeCell ref="R10:U10"/>
    <mergeCell ref="R11:U11"/>
    <mergeCell ref="I19:Q19"/>
    <mergeCell ref="I21:Q21"/>
    <mergeCell ref="I20:Q20"/>
    <mergeCell ref="R20:U20"/>
    <mergeCell ref="R16:U16"/>
    <mergeCell ref="R17:U17"/>
    <mergeCell ref="R18:U18"/>
    <mergeCell ref="G16:Q16"/>
    <mergeCell ref="G17:H17"/>
    <mergeCell ref="I12:Q12"/>
    <mergeCell ref="I13:Q13"/>
    <mergeCell ref="I14:Q14"/>
    <mergeCell ref="I15:Q15"/>
    <mergeCell ref="R12:U12"/>
    <mergeCell ref="R13:U13"/>
    <mergeCell ref="R14:U14"/>
    <mergeCell ref="R15:U15"/>
    <mergeCell ref="R61:U61"/>
    <mergeCell ref="R19:U19"/>
    <mergeCell ref="R27:U27"/>
    <mergeCell ref="R28:U28"/>
    <mergeCell ref="R29:U29"/>
    <mergeCell ref="R30:U30"/>
    <mergeCell ref="H51:M51"/>
    <mergeCell ref="H52:M52"/>
    <mergeCell ref="H53:M53"/>
    <mergeCell ref="H54:M54"/>
    <mergeCell ref="R22:U22"/>
    <mergeCell ref="R23:U23"/>
    <mergeCell ref="R24:U24"/>
    <mergeCell ref="R25:U25"/>
    <mergeCell ref="R26:U26"/>
    <mergeCell ref="R21:U21"/>
    <mergeCell ref="R62:U62"/>
    <mergeCell ref="R65:U65"/>
    <mergeCell ref="R57:U57"/>
    <mergeCell ref="R58:U58"/>
    <mergeCell ref="R59:U59"/>
    <mergeCell ref="R60:U60"/>
    <mergeCell ref="R52:U52"/>
    <mergeCell ref="R53:U53"/>
    <mergeCell ref="R54:U54"/>
    <mergeCell ref="R55:U55"/>
    <mergeCell ref="R56:U56"/>
    <mergeCell ref="R63:U63"/>
    <mergeCell ref="R64:U64"/>
    <mergeCell ref="G26:H26"/>
    <mergeCell ref="G27:H27"/>
    <mergeCell ref="G25:H25"/>
    <mergeCell ref="G24:H24"/>
    <mergeCell ref="G33:H33"/>
    <mergeCell ref="G34:H34"/>
    <mergeCell ref="G35:H35"/>
    <mergeCell ref="G28:H28"/>
    <mergeCell ref="G29:H29"/>
    <mergeCell ref="H55:M55"/>
    <mergeCell ref="R31:U31"/>
    <mergeCell ref="I27:Q27"/>
    <mergeCell ref="I28:Q28"/>
    <mergeCell ref="I29:Q29"/>
    <mergeCell ref="I30:Q30"/>
    <mergeCell ref="R38:U38"/>
    <mergeCell ref="R39:U39"/>
    <mergeCell ref="R40:U40"/>
    <mergeCell ref="R41:U41"/>
    <mergeCell ref="R42:U42"/>
    <mergeCell ref="R43:U43"/>
    <mergeCell ref="G36:H43"/>
    <mergeCell ref="I37:K37"/>
    <mergeCell ref="L37:N37"/>
    <mergeCell ref="O37:Q37"/>
    <mergeCell ref="G30:H30"/>
    <mergeCell ref="G31:H31"/>
    <mergeCell ref="G32:H32"/>
    <mergeCell ref="I32:Q32"/>
    <mergeCell ref="I33:Q33"/>
    <mergeCell ref="I34:Q34"/>
    <mergeCell ref="I35:Q35"/>
    <mergeCell ref="I31:Q31"/>
    <mergeCell ref="H56:M56"/>
    <mergeCell ref="H57:M57"/>
    <mergeCell ref="H58:M58"/>
    <mergeCell ref="Z32:AA32"/>
    <mergeCell ref="R32:U32"/>
    <mergeCell ref="R33:U33"/>
    <mergeCell ref="R34:U34"/>
    <mergeCell ref="R35:U35"/>
    <mergeCell ref="R36:U36"/>
    <mergeCell ref="R49:U49"/>
    <mergeCell ref="R50:U50"/>
    <mergeCell ref="R51:U51"/>
    <mergeCell ref="R37:U37"/>
    <mergeCell ref="G49:H49"/>
    <mergeCell ref="N49:P49"/>
    <mergeCell ref="O39:Q39"/>
    <mergeCell ref="O40:Q40"/>
    <mergeCell ref="O41:Q41"/>
    <mergeCell ref="O43:Q43"/>
    <mergeCell ref="I38:K38"/>
    <mergeCell ref="I39:K39"/>
    <mergeCell ref="I40:K40"/>
    <mergeCell ref="I41:K41"/>
    <mergeCell ref="I42:K42"/>
    <mergeCell ref="H59:M59"/>
    <mergeCell ref="H60:M60"/>
    <mergeCell ref="H61:M61"/>
    <mergeCell ref="H62:M62"/>
    <mergeCell ref="H63:M63"/>
    <mergeCell ref="H64:M64"/>
    <mergeCell ref="H65:M65"/>
    <mergeCell ref="N50:P50"/>
    <mergeCell ref="N51:P51"/>
    <mergeCell ref="N52:P52"/>
    <mergeCell ref="N53:P53"/>
    <mergeCell ref="N54:P54"/>
    <mergeCell ref="N55:P55"/>
    <mergeCell ref="N56:P56"/>
    <mergeCell ref="N57:P57"/>
    <mergeCell ref="N58:P58"/>
    <mergeCell ref="N59:P59"/>
    <mergeCell ref="N60:P60"/>
    <mergeCell ref="N61:P61"/>
    <mergeCell ref="N62:P62"/>
    <mergeCell ref="N63:P63"/>
    <mergeCell ref="N64:P64"/>
    <mergeCell ref="N65:P65"/>
    <mergeCell ref="H50:M50"/>
  </mergeCells>
  <phoneticPr fontId="2"/>
  <conditionalFormatting sqref="G25:U25">
    <cfRule type="expression" dxfId="1" priority="2">
      <formula>$I$5&lt;&gt;"個人"</formula>
    </cfRule>
  </conditionalFormatting>
  <conditionalFormatting sqref="G26:U26">
    <cfRule type="expression" dxfId="0" priority="1">
      <formula>$I$5="個人"</formula>
    </cfRule>
  </conditionalFormatting>
  <dataValidations count="13">
    <dataValidation type="list" allowBlank="1" showInputMessage="1" showErrorMessage="1" sqref="E4:E51 E52:E71" xr:uid="{00000000-0002-0000-0500-000000000000}">
      <formula1>"○"</formula1>
    </dataValidation>
    <dataValidation type="list" allowBlank="1" showInputMessage="1" showErrorMessage="1" sqref="I5:Q5" xr:uid="{00000000-0002-0000-0500-000001000000}">
      <formula1>"個人,法人,法人（協同組合）"</formula1>
    </dataValidation>
    <dataValidation type="list" allowBlank="1" showInputMessage="1" showErrorMessage="1" sqref="I33:Q33" xr:uid="{00000000-0002-0000-0500-000002000000}">
      <formula1>"課税業者,非課税業者"</formula1>
    </dataValidation>
    <dataValidation type="custom" allowBlank="1" showInputMessage="1" showErrorMessage="1" sqref="Z32:AA32" xr:uid="{00000000-0002-0000-0500-000003000000}">
      <formula1>I33="課税業者"</formula1>
    </dataValidation>
    <dataValidation type="custom" allowBlank="1" showInputMessage="1" showErrorMessage="1" sqref="Y32" xr:uid="{00000000-0002-0000-0500-000004000000}">
      <formula1>I33="非課税業者"</formula1>
    </dataValidation>
    <dataValidation type="custom" allowBlank="1" showInputMessage="1" showErrorMessage="1" error="従業員数の内数として下さい。" sqref="I31:Q31" xr:uid="{00000000-0002-0000-0500-000005000000}">
      <formula1>I31&lt;=I30</formula1>
    </dataValidation>
    <dataValidation type="list" allowBlank="1" showInputMessage="1" showErrorMessage="1" sqref="I34:Q35" xr:uid="{00000000-0002-0000-0500-000006000000}">
      <formula1>"有,無"</formula1>
    </dataValidation>
    <dataValidation type="list" allowBlank="1" showInputMessage="1" showErrorMessage="1" sqref="L37:N43" xr:uid="{00000000-0002-0000-0500-000007000000}">
      <formula1>"なし,１回,２回以上"</formula1>
    </dataValidation>
    <dataValidation type="list" allowBlank="1" showInputMessage="1" showErrorMessage="1" sqref="M47:O47" xr:uid="{00000000-0002-0000-0500-000008000000}">
      <formula1>"事業主、代表者、役員,最近加入したばかり,その他"</formula1>
    </dataValidation>
    <dataValidation type="list" allowBlank="1" showInputMessage="1" showErrorMessage="1" sqref="M46:O46" xr:uid="{00000000-0002-0000-0500-000009000000}">
      <formula1>"加入義務のない事業所,最近加入したばかり,その他"</formula1>
    </dataValidation>
    <dataValidation type="list" allowBlank="1" showInputMessage="1" showErrorMessage="1" sqref="M45:O45" xr:uid="{00000000-0002-0000-0500-00000A000000}">
      <formula1>"加入義務のない事業所,最近加入したばかり,他の健康保険に加入（国保等）,その他"</formula1>
    </dataValidation>
    <dataValidation type="list" allowBlank="1" showInputMessage="1" showErrorMessage="1" sqref="P47:Q47" xr:uid="{00000000-0002-0000-0500-00000B000000}">
      <formula1>"雇用保険適用事業所設置届,保険料の領収書,加入証明"</formula1>
    </dataValidation>
    <dataValidation type="list" allowBlank="1" showInputMessage="1" showErrorMessage="1" sqref="P45:Q46" xr:uid="{00000000-0002-0000-0500-00000C000000}">
      <formula1>"加入証明書または新規適用届の事業所控,保険料の領収書"</formula1>
    </dataValidation>
  </dataValidations>
  <printOptions horizontalCentered="1"/>
  <pageMargins left="0.19685039370078741" right="0.19685039370078741" top="0.19685039370078741" bottom="0.59055118110236227" header="0.51181102362204722" footer="0.51181102362204722"/>
  <pageSetup paperSize="9" scale="34" firstPageNumber="7" orientation="portrait" useFirstPageNumber="1" r:id="rId1"/>
  <headerFooter alignWithMargins="0">
    <oddFooter>&amp;C&amp;P&amp;R[令和４年度版]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6"/>
  <sheetViews>
    <sheetView view="pageBreakPreview" zoomScale="80" zoomScaleNormal="70" zoomScaleSheetLayoutView="80" workbookViewId="0">
      <selection activeCell="E14" sqref="E14"/>
    </sheetView>
  </sheetViews>
  <sheetFormatPr defaultColWidth="9" defaultRowHeight="13.5"/>
  <cols>
    <col min="1" max="1" width="7" style="181" bestFit="1" customWidth="1"/>
    <col min="2" max="2" width="2.375" style="181" customWidth="1"/>
    <col min="3" max="3" width="2.375" style="186" customWidth="1"/>
    <col min="4" max="49" width="2.375" style="187" customWidth="1"/>
    <col min="50" max="16384" width="9" style="181"/>
  </cols>
  <sheetData>
    <row r="1" spans="1:49" ht="364.5" customHeight="1">
      <c r="A1" s="564" t="s">
        <v>579</v>
      </c>
      <c r="C1" s="182" t="s">
        <v>157</v>
      </c>
      <c r="D1" s="183" t="s">
        <v>245</v>
      </c>
      <c r="E1" s="184" t="s">
        <v>488</v>
      </c>
      <c r="F1" s="565" t="s">
        <v>276</v>
      </c>
      <c r="G1" s="566"/>
      <c r="H1" s="184" t="s">
        <v>246</v>
      </c>
      <c r="I1" s="184" t="s">
        <v>326</v>
      </c>
      <c r="J1" s="565" t="s">
        <v>278</v>
      </c>
      <c r="K1" s="566"/>
      <c r="L1" s="565" t="s">
        <v>277</v>
      </c>
      <c r="M1" s="566"/>
      <c r="N1" s="184" t="s">
        <v>327</v>
      </c>
      <c r="O1" s="184" t="s">
        <v>328</v>
      </c>
      <c r="P1" s="184" t="s">
        <v>329</v>
      </c>
      <c r="Q1" s="565" t="s">
        <v>279</v>
      </c>
      <c r="R1" s="566"/>
      <c r="S1" s="184" t="s">
        <v>281</v>
      </c>
      <c r="T1" s="184" t="s">
        <v>247</v>
      </c>
      <c r="U1" s="184" t="s">
        <v>280</v>
      </c>
      <c r="V1" s="184" t="s">
        <v>248</v>
      </c>
      <c r="W1" s="184" t="s">
        <v>249</v>
      </c>
      <c r="X1" s="184" t="s">
        <v>250</v>
      </c>
      <c r="Y1" s="184" t="s">
        <v>252</v>
      </c>
      <c r="Z1" s="184" t="s">
        <v>251</v>
      </c>
      <c r="AA1" s="184" t="s">
        <v>253</v>
      </c>
      <c r="AB1" s="184" t="s">
        <v>254</v>
      </c>
      <c r="AC1" s="184" t="s">
        <v>255</v>
      </c>
      <c r="AD1" s="184" t="s">
        <v>256</v>
      </c>
      <c r="AE1" s="184" t="s">
        <v>257</v>
      </c>
      <c r="AF1" s="184" t="s">
        <v>258</v>
      </c>
      <c r="AG1" s="184" t="s">
        <v>259</v>
      </c>
      <c r="AH1" s="184" t="s">
        <v>260</v>
      </c>
      <c r="AI1" s="184" t="s">
        <v>261</v>
      </c>
      <c r="AJ1" s="184" t="s">
        <v>262</v>
      </c>
      <c r="AK1" s="184" t="s">
        <v>263</v>
      </c>
      <c r="AL1" s="184" t="s">
        <v>264</v>
      </c>
      <c r="AM1" s="184" t="s">
        <v>265</v>
      </c>
      <c r="AN1" s="184" t="s">
        <v>266</v>
      </c>
      <c r="AO1" s="184" t="s">
        <v>267</v>
      </c>
      <c r="AP1" s="184" t="s">
        <v>268</v>
      </c>
      <c r="AQ1" s="184" t="s">
        <v>269</v>
      </c>
      <c r="AR1" s="184" t="s">
        <v>270</v>
      </c>
      <c r="AS1" s="184" t="s">
        <v>271</v>
      </c>
      <c r="AT1" s="184" t="s">
        <v>272</v>
      </c>
      <c r="AU1" s="184" t="s">
        <v>273</v>
      </c>
      <c r="AV1" s="184" t="s">
        <v>274</v>
      </c>
      <c r="AW1" s="185" t="s">
        <v>275</v>
      </c>
    </row>
    <row r="2" spans="1:49">
      <c r="A2" s="564"/>
    </row>
    <row r="3" spans="1:49" s="188" customFormat="1" ht="364.5" customHeight="1">
      <c r="A3" s="564"/>
      <c r="C3" s="182" t="s">
        <v>157</v>
      </c>
      <c r="D3" s="183" t="s">
        <v>199</v>
      </c>
      <c r="E3" s="184" t="s">
        <v>200</v>
      </c>
      <c r="F3" s="184" t="s">
        <v>201</v>
      </c>
      <c r="G3" s="184" t="s">
        <v>202</v>
      </c>
      <c r="H3" s="184" t="s">
        <v>203</v>
      </c>
      <c r="I3" s="184" t="s">
        <v>324</v>
      </c>
      <c r="J3" s="184" t="s">
        <v>204</v>
      </c>
      <c r="K3" s="184" t="s">
        <v>325</v>
      </c>
      <c r="L3" s="184" t="s">
        <v>205</v>
      </c>
      <c r="M3" s="184" t="s">
        <v>206</v>
      </c>
      <c r="N3" s="184" t="s">
        <v>207</v>
      </c>
      <c r="O3" s="184" t="s">
        <v>208</v>
      </c>
      <c r="P3" s="184" t="s">
        <v>209</v>
      </c>
      <c r="Q3" s="184" t="s">
        <v>210</v>
      </c>
      <c r="R3" s="184" t="s">
        <v>211</v>
      </c>
      <c r="S3" s="184" t="s">
        <v>212</v>
      </c>
      <c r="T3" s="184" t="s">
        <v>213</v>
      </c>
      <c r="U3" s="184" t="s">
        <v>214</v>
      </c>
      <c r="V3" s="184" t="s">
        <v>215</v>
      </c>
      <c r="W3" s="184" t="s">
        <v>217</v>
      </c>
      <c r="X3" s="184" t="s">
        <v>216</v>
      </c>
      <c r="Y3" s="184" t="s">
        <v>218</v>
      </c>
      <c r="Z3" s="184" t="s">
        <v>219</v>
      </c>
      <c r="AA3" s="184" t="s">
        <v>222</v>
      </c>
      <c r="AB3" s="184" t="s">
        <v>223</v>
      </c>
      <c r="AC3" s="184" t="s">
        <v>224</v>
      </c>
      <c r="AD3" s="184" t="s">
        <v>225</v>
      </c>
      <c r="AE3" s="184" t="s">
        <v>226</v>
      </c>
      <c r="AF3" s="184" t="s">
        <v>227</v>
      </c>
      <c r="AG3" s="184" t="s">
        <v>228</v>
      </c>
      <c r="AH3" s="184" t="s">
        <v>229</v>
      </c>
      <c r="AI3" s="184" t="s">
        <v>230</v>
      </c>
      <c r="AJ3" s="184" t="s">
        <v>231</v>
      </c>
      <c r="AK3" s="184" t="s">
        <v>232</v>
      </c>
      <c r="AL3" s="184" t="s">
        <v>233</v>
      </c>
      <c r="AM3" s="184" t="s">
        <v>234</v>
      </c>
      <c r="AN3" s="184" t="s">
        <v>235</v>
      </c>
      <c r="AO3" s="184" t="s">
        <v>236</v>
      </c>
      <c r="AP3" s="184" t="s">
        <v>237</v>
      </c>
      <c r="AQ3" s="184" t="s">
        <v>238</v>
      </c>
      <c r="AR3" s="184" t="s">
        <v>239</v>
      </c>
      <c r="AS3" s="184" t="s">
        <v>240</v>
      </c>
      <c r="AT3" s="184" t="s">
        <v>241</v>
      </c>
      <c r="AU3" s="184" t="s">
        <v>242</v>
      </c>
      <c r="AV3" s="184" t="s">
        <v>243</v>
      </c>
      <c r="AW3" s="185" t="s">
        <v>244</v>
      </c>
    </row>
    <row r="4" spans="1:49">
      <c r="A4" s="564"/>
    </row>
    <row r="5" spans="1:49" s="189" customFormat="1" ht="364.5" customHeight="1">
      <c r="A5" s="564"/>
      <c r="C5" s="182" t="s">
        <v>157</v>
      </c>
      <c r="D5" s="183" t="s">
        <v>156</v>
      </c>
      <c r="E5" s="184" t="s">
        <v>158</v>
      </c>
      <c r="F5" s="184" t="s">
        <v>159</v>
      </c>
      <c r="G5" s="184" t="s">
        <v>160</v>
      </c>
      <c r="H5" s="184" t="s">
        <v>161</v>
      </c>
      <c r="I5" s="184" t="s">
        <v>162</v>
      </c>
      <c r="J5" s="184" t="s">
        <v>163</v>
      </c>
      <c r="K5" s="184" t="s">
        <v>282</v>
      </c>
      <c r="L5" s="184" t="s">
        <v>164</v>
      </c>
      <c r="M5" s="184" t="s">
        <v>165</v>
      </c>
      <c r="N5" s="184" t="s">
        <v>166</v>
      </c>
      <c r="O5" s="184" t="s">
        <v>167</v>
      </c>
      <c r="P5" s="184" t="s">
        <v>168</v>
      </c>
      <c r="Q5" s="184" t="s">
        <v>169</v>
      </c>
      <c r="R5" s="184" t="s">
        <v>170</v>
      </c>
      <c r="S5" s="184" t="s">
        <v>220</v>
      </c>
      <c r="T5" s="184" t="s">
        <v>171</v>
      </c>
      <c r="U5" s="184" t="s">
        <v>172</v>
      </c>
      <c r="V5" s="184" t="s">
        <v>173</v>
      </c>
      <c r="W5" s="184" t="s">
        <v>221</v>
      </c>
      <c r="X5" s="184" t="s">
        <v>174</v>
      </c>
      <c r="Y5" s="184" t="s">
        <v>175</v>
      </c>
      <c r="Z5" s="184" t="s">
        <v>176</v>
      </c>
      <c r="AA5" s="184" t="s">
        <v>177</v>
      </c>
      <c r="AB5" s="184" t="s">
        <v>178</v>
      </c>
      <c r="AC5" s="184" t="s">
        <v>179</v>
      </c>
      <c r="AD5" s="184" t="s">
        <v>180</v>
      </c>
      <c r="AE5" s="184" t="s">
        <v>181</v>
      </c>
      <c r="AF5" s="184" t="s">
        <v>182</v>
      </c>
      <c r="AG5" s="184" t="s">
        <v>183</v>
      </c>
      <c r="AH5" s="184" t="s">
        <v>184</v>
      </c>
      <c r="AI5" s="184" t="s">
        <v>185</v>
      </c>
      <c r="AJ5" s="184" t="s">
        <v>186</v>
      </c>
      <c r="AK5" s="184" t="s">
        <v>187</v>
      </c>
      <c r="AL5" s="184" t="s">
        <v>188</v>
      </c>
      <c r="AM5" s="184" t="s">
        <v>189</v>
      </c>
      <c r="AN5" s="184" t="s">
        <v>190</v>
      </c>
      <c r="AO5" s="184" t="s">
        <v>191</v>
      </c>
      <c r="AP5" s="184" t="s">
        <v>192</v>
      </c>
      <c r="AQ5" s="184" t="s">
        <v>193</v>
      </c>
      <c r="AR5" s="184" t="s">
        <v>194</v>
      </c>
      <c r="AS5" s="184" t="s">
        <v>195</v>
      </c>
      <c r="AT5" s="184" t="s">
        <v>196</v>
      </c>
      <c r="AU5" s="184" t="s">
        <v>197</v>
      </c>
      <c r="AV5" s="184" t="s">
        <v>196</v>
      </c>
      <c r="AW5" s="185" t="s">
        <v>198</v>
      </c>
    </row>
    <row r="6" spans="1:49">
      <c r="A6" s="190"/>
    </row>
  </sheetData>
  <mergeCells count="5">
    <mergeCell ref="A1:A5"/>
    <mergeCell ref="F1:G1"/>
    <mergeCell ref="J1:K1"/>
    <mergeCell ref="L1:M1"/>
    <mergeCell ref="Q1:R1"/>
  </mergeCells>
  <phoneticPr fontId="1"/>
  <pageMargins left="0.51181102362204722" right="0" top="0" bottom="0" header="0.31496062992125984" footer="0"/>
  <pageSetup paperSize="9" scale="79" firstPageNumber="8" orientation="portrait" useFirstPageNumber="1" r:id="rId1"/>
  <headerFooter>
    <oddFooter>&amp;C&amp;P&amp;R[平成30･31年度版]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I51"/>
  <sheetViews>
    <sheetView showGridLines="0" view="pageLayout" topLeftCell="A16" zoomScaleNormal="100" zoomScaleSheetLayoutView="100" workbookViewId="0">
      <selection activeCell="I9" sqref="I9:Q9"/>
    </sheetView>
  </sheetViews>
  <sheetFormatPr defaultColWidth="9" defaultRowHeight="18.95" customHeight="1"/>
  <cols>
    <col min="1" max="12" width="9" style="1"/>
    <col min="13" max="13" width="10.125" style="1" customWidth="1"/>
    <col min="14" max="14" width="9.875" style="1" customWidth="1"/>
    <col min="15" max="15" width="15.625" style="1" customWidth="1"/>
    <col min="16" max="16384" width="9" style="1"/>
  </cols>
  <sheetData>
    <row r="1" spans="1:9" ht="18.95" customHeight="1">
      <c r="A1" s="1" t="s">
        <v>809</v>
      </c>
      <c r="C1" s="2"/>
      <c r="D1" s="2"/>
      <c r="E1" s="2"/>
    </row>
    <row r="5" spans="1:9" ht="18.95" customHeight="1">
      <c r="H5" s="78" t="s">
        <v>133</v>
      </c>
      <c r="I5" s="140"/>
    </row>
    <row r="6" spans="1:9" ht="18.95" customHeight="1">
      <c r="H6" s="17"/>
      <c r="I6" s="133"/>
    </row>
    <row r="7" spans="1:9" ht="18.95" customHeight="1">
      <c r="B7" s="3" t="s">
        <v>794</v>
      </c>
    </row>
    <row r="9" spans="1:9" ht="18.95" customHeight="1">
      <c r="F9" s="575" t="str">
        <f>IF(入力シート!I4="","年　　　月　　　日",入力シート!I4)</f>
        <v>年　　　月　　　日</v>
      </c>
      <c r="G9" s="575"/>
    </row>
    <row r="10" spans="1:9" ht="18.95" customHeight="1">
      <c r="A10" s="93" t="s">
        <v>795</v>
      </c>
    </row>
    <row r="12" spans="1:9" ht="18.95" customHeight="1">
      <c r="A12" s="1" t="s">
        <v>874</v>
      </c>
    </row>
    <row r="13" spans="1:9" ht="18.95" customHeight="1">
      <c r="A13" s="1" t="s">
        <v>551</v>
      </c>
    </row>
    <row r="14" spans="1:9" ht="18.95" customHeight="1">
      <c r="A14" s="1" t="s">
        <v>135</v>
      </c>
    </row>
    <row r="15" spans="1:9" ht="18.95" customHeight="1">
      <c r="A15" s="141"/>
      <c r="B15" s="141"/>
    </row>
    <row r="16" spans="1:9" ht="18.95" customHeight="1">
      <c r="A16" s="142" t="s">
        <v>136</v>
      </c>
      <c r="B16" s="17"/>
      <c r="C16" s="133"/>
      <c r="D16" s="133"/>
      <c r="E16" s="133"/>
      <c r="F16" s="133"/>
      <c r="G16" s="133"/>
      <c r="H16" s="133"/>
      <c r="I16" s="143"/>
    </row>
    <row r="17" spans="1:9" ht="18.95" customHeight="1">
      <c r="A17" s="142"/>
      <c r="B17" s="17" t="s">
        <v>137</v>
      </c>
      <c r="D17" s="301">
        <f>入力シート!I12</f>
        <v>0</v>
      </c>
      <c r="E17" s="17"/>
      <c r="F17" s="17"/>
      <c r="G17" s="17"/>
      <c r="H17" s="17"/>
      <c r="I17" s="144"/>
    </row>
    <row r="18" spans="1:9" ht="18.95" customHeight="1">
      <c r="A18" s="142"/>
      <c r="B18" s="17"/>
      <c r="C18" s="17"/>
      <c r="D18" s="17"/>
      <c r="E18" s="17"/>
      <c r="F18" s="17"/>
      <c r="G18" s="17"/>
      <c r="H18" s="17"/>
      <c r="I18" s="144"/>
    </row>
    <row r="19" spans="1:9" ht="18.95" customHeight="1">
      <c r="A19" s="142"/>
      <c r="B19" s="17" t="s">
        <v>138</v>
      </c>
      <c r="D19" s="568">
        <f>入力シート!I13</f>
        <v>0</v>
      </c>
      <c r="E19" s="568"/>
      <c r="F19" s="568"/>
      <c r="G19" s="568"/>
      <c r="H19" s="568"/>
      <c r="I19" s="569"/>
    </row>
    <row r="20" spans="1:9" ht="18.95" customHeight="1">
      <c r="A20" s="142"/>
      <c r="B20" s="145" t="s">
        <v>139</v>
      </c>
      <c r="C20" s="17"/>
      <c r="D20" s="570">
        <f>入力シート!I6</f>
        <v>0</v>
      </c>
      <c r="E20" s="570"/>
      <c r="F20" s="570"/>
      <c r="G20" s="570"/>
      <c r="H20" s="570"/>
      <c r="I20" s="571"/>
    </row>
    <row r="21" spans="1:9" ht="18.95" customHeight="1">
      <c r="A21" s="142"/>
      <c r="B21" s="17" t="s">
        <v>140</v>
      </c>
      <c r="C21" s="17"/>
      <c r="D21" s="572">
        <f>入力シート!I7</f>
        <v>0</v>
      </c>
      <c r="E21" s="572"/>
      <c r="F21" s="572"/>
      <c r="G21" s="572"/>
      <c r="H21" s="572"/>
      <c r="I21" s="573"/>
    </row>
    <row r="22" spans="1:9" ht="18.95" customHeight="1">
      <c r="A22" s="142"/>
      <c r="B22" s="17"/>
      <c r="C22" s="17"/>
      <c r="D22" s="576"/>
      <c r="E22" s="576"/>
      <c r="F22" s="576"/>
      <c r="G22" s="576"/>
      <c r="H22" s="576"/>
      <c r="I22" s="577"/>
    </row>
    <row r="23" spans="1:9" ht="18.95" customHeight="1">
      <c r="A23" s="142"/>
      <c r="B23" s="17" t="s">
        <v>141</v>
      </c>
      <c r="C23" s="17"/>
      <c r="D23" s="567" t="str">
        <f>入力シート!I8&amp;" 　"&amp;入力シート!I10</f>
        <v xml:space="preserve"> 　</v>
      </c>
      <c r="E23" s="567"/>
      <c r="F23" s="567"/>
      <c r="G23" s="17"/>
      <c r="H23" s="17"/>
      <c r="I23" s="144"/>
    </row>
    <row r="24" spans="1:9" ht="18.95" customHeight="1">
      <c r="A24" s="142"/>
      <c r="B24" s="17"/>
      <c r="C24" s="17"/>
      <c r="D24" s="567"/>
      <c r="E24" s="567"/>
      <c r="F24" s="567"/>
      <c r="G24" s="90" t="s">
        <v>319</v>
      </c>
      <c r="H24" s="17"/>
      <c r="I24" s="144"/>
    </row>
    <row r="25" spans="1:9" ht="18.95" customHeight="1">
      <c r="A25" s="142"/>
      <c r="B25" s="17" t="s">
        <v>142</v>
      </c>
      <c r="C25" s="17"/>
      <c r="D25" s="301">
        <f>入力シート!I14</f>
        <v>0</v>
      </c>
      <c r="E25" s="17"/>
      <c r="F25" s="17"/>
      <c r="G25" s="17"/>
      <c r="H25" s="17"/>
      <c r="I25" s="144"/>
    </row>
    <row r="26" spans="1:9" ht="18.95" customHeight="1">
      <c r="A26" s="142"/>
      <c r="B26" s="17"/>
      <c r="C26" s="17"/>
      <c r="D26" s="17"/>
      <c r="E26" s="17"/>
      <c r="F26" s="17"/>
      <c r="G26" s="17"/>
      <c r="H26" s="17"/>
      <c r="I26" s="144"/>
    </row>
    <row r="27" spans="1:9" ht="18.95" customHeight="1">
      <c r="A27" s="142"/>
      <c r="B27" s="17" t="s">
        <v>143</v>
      </c>
      <c r="C27" s="17"/>
      <c r="D27" s="301">
        <f>入力シート!I15</f>
        <v>0</v>
      </c>
      <c r="E27" s="17"/>
      <c r="F27" s="17"/>
      <c r="G27" s="17"/>
      <c r="H27" s="17"/>
      <c r="I27" s="144"/>
    </row>
    <row r="28" spans="1:9" ht="18.95" customHeight="1">
      <c r="A28" s="142"/>
      <c r="B28" s="17"/>
      <c r="C28" s="17"/>
      <c r="D28" s="17"/>
      <c r="E28" s="17"/>
      <c r="F28" s="17"/>
      <c r="G28" s="17"/>
      <c r="H28" s="17"/>
      <c r="I28" s="144"/>
    </row>
    <row r="29" spans="1:9" ht="18.95" customHeight="1">
      <c r="A29" s="142" t="s">
        <v>151</v>
      </c>
      <c r="B29" s="17"/>
      <c r="C29" s="17"/>
      <c r="D29" s="17"/>
      <c r="E29" s="17"/>
      <c r="F29" s="17"/>
      <c r="G29" s="17"/>
      <c r="H29" s="17"/>
      <c r="I29" s="144"/>
    </row>
    <row r="30" spans="1:9" ht="18.95" customHeight="1">
      <c r="A30" s="142"/>
      <c r="B30" s="17" t="s">
        <v>144</v>
      </c>
      <c r="C30" s="17"/>
      <c r="D30" s="17"/>
      <c r="E30" s="17"/>
      <c r="F30" s="17"/>
      <c r="G30" s="17"/>
      <c r="H30" s="17"/>
      <c r="I30" s="144"/>
    </row>
    <row r="31" spans="1:9" ht="18.95" customHeight="1">
      <c r="A31" s="142"/>
      <c r="B31" s="17" t="s">
        <v>137</v>
      </c>
      <c r="C31" s="17"/>
      <c r="D31" s="301">
        <f>入力シート!I21</f>
        <v>0</v>
      </c>
      <c r="E31" s="17"/>
      <c r="F31" s="17"/>
      <c r="G31" s="17"/>
      <c r="H31" s="17"/>
      <c r="I31" s="144"/>
    </row>
    <row r="32" spans="1:9" ht="18.95" customHeight="1">
      <c r="A32" s="142"/>
      <c r="B32" s="17"/>
      <c r="C32" s="17"/>
      <c r="D32" s="17"/>
      <c r="E32" s="17"/>
      <c r="F32" s="17"/>
      <c r="G32" s="17"/>
      <c r="H32" s="17"/>
      <c r="I32" s="144"/>
    </row>
    <row r="33" spans="1:9" ht="18.95" customHeight="1">
      <c r="A33" s="142"/>
      <c r="B33" s="17" t="s">
        <v>138</v>
      </c>
      <c r="C33" s="17"/>
      <c r="D33" s="568">
        <f>入力シート!I22</f>
        <v>0</v>
      </c>
      <c r="E33" s="568"/>
      <c r="F33" s="568"/>
      <c r="G33" s="568"/>
      <c r="H33" s="568"/>
      <c r="I33" s="569"/>
    </row>
    <row r="34" spans="1:9" ht="18.95" customHeight="1">
      <c r="A34" s="142"/>
      <c r="B34" s="145" t="s">
        <v>139</v>
      </c>
      <c r="C34" s="17"/>
      <c r="D34" s="17"/>
      <c r="E34" s="17"/>
      <c r="F34" s="17"/>
      <c r="G34" s="17"/>
      <c r="H34" s="17"/>
      <c r="I34" s="144"/>
    </row>
    <row r="35" spans="1:9" ht="18.95" customHeight="1">
      <c r="A35" s="142"/>
      <c r="B35" s="17" t="s">
        <v>145</v>
      </c>
      <c r="C35" s="17"/>
      <c r="D35" s="570">
        <f>入力シート!I17</f>
        <v>0</v>
      </c>
      <c r="E35" s="570"/>
      <c r="F35" s="570"/>
      <c r="G35" s="570"/>
      <c r="H35" s="570"/>
      <c r="I35" s="571"/>
    </row>
    <row r="36" spans="1:9" ht="18.95" customHeight="1">
      <c r="A36" s="142"/>
      <c r="B36" s="17"/>
      <c r="C36" s="17"/>
      <c r="D36" s="572">
        <f>入力シート!I18</f>
        <v>0</v>
      </c>
      <c r="E36" s="572"/>
      <c r="F36" s="572"/>
      <c r="G36" s="572"/>
      <c r="H36" s="572"/>
      <c r="I36" s="573"/>
    </row>
    <row r="37" spans="1:9" ht="18.95" customHeight="1">
      <c r="A37" s="142"/>
      <c r="B37" s="17" t="s">
        <v>146</v>
      </c>
      <c r="C37" s="17"/>
      <c r="D37" s="574" t="str">
        <f>入力シート!I19&amp;" 　"&amp;入力シート!I20</f>
        <v xml:space="preserve"> 　</v>
      </c>
      <c r="E37" s="574"/>
      <c r="F37" s="574"/>
      <c r="G37" s="17"/>
      <c r="H37" s="17"/>
      <c r="I37" s="144"/>
    </row>
    <row r="38" spans="1:9" ht="18.95" customHeight="1">
      <c r="A38" s="142"/>
      <c r="B38" s="17"/>
      <c r="C38" s="17"/>
      <c r="D38" s="574"/>
      <c r="E38" s="574"/>
      <c r="F38" s="574"/>
      <c r="G38" s="90" t="s">
        <v>319</v>
      </c>
      <c r="H38" s="17"/>
      <c r="I38" s="144"/>
    </row>
    <row r="39" spans="1:9" ht="18.95" customHeight="1">
      <c r="A39" s="142"/>
      <c r="B39" s="17" t="s">
        <v>142</v>
      </c>
      <c r="C39" s="17"/>
      <c r="D39" s="301">
        <f>入力シート!I23</f>
        <v>0</v>
      </c>
      <c r="E39" s="17"/>
      <c r="F39" s="17"/>
      <c r="G39" s="17"/>
      <c r="H39" s="17"/>
      <c r="I39" s="144"/>
    </row>
    <row r="40" spans="1:9" ht="18.95" customHeight="1">
      <c r="A40" s="142"/>
      <c r="B40" s="17"/>
      <c r="C40" s="17"/>
      <c r="D40" s="17"/>
      <c r="E40" s="17"/>
      <c r="F40" s="17"/>
      <c r="G40" s="17"/>
      <c r="H40" s="17"/>
      <c r="I40" s="144"/>
    </row>
    <row r="41" spans="1:9" ht="18.95" customHeight="1">
      <c r="A41" s="142"/>
      <c r="B41" s="17" t="s">
        <v>143</v>
      </c>
      <c r="C41" s="17"/>
      <c r="D41" s="301">
        <f>入力シート!I24</f>
        <v>0</v>
      </c>
      <c r="E41" s="17"/>
      <c r="F41" s="17"/>
      <c r="G41" s="17"/>
      <c r="H41" s="17"/>
      <c r="I41" s="144"/>
    </row>
    <row r="42" spans="1:9" ht="18.95" customHeight="1">
      <c r="A42" s="146"/>
      <c r="B42" s="141"/>
      <c r="C42" s="141"/>
      <c r="D42" s="141"/>
      <c r="E42" s="141"/>
      <c r="F42" s="141"/>
      <c r="G42" s="141"/>
      <c r="H42" s="141"/>
      <c r="I42" s="147"/>
    </row>
    <row r="43" spans="1:9" ht="18.95" customHeight="1">
      <c r="A43" s="78"/>
    </row>
    <row r="44" spans="1:9" ht="18.75" customHeight="1">
      <c r="A44" s="78"/>
    </row>
    <row r="45" spans="1:9" ht="18.95" customHeight="1">
      <c r="A45" s="78"/>
    </row>
    <row r="46" spans="1:9" ht="18.95" customHeight="1">
      <c r="A46" s="78"/>
    </row>
    <row r="47" spans="1:9" ht="18.95" customHeight="1">
      <c r="A47" s="78"/>
    </row>
    <row r="48" spans="1:9" ht="18.95" customHeight="1">
      <c r="A48" s="78"/>
    </row>
    <row r="49" spans="1:1" ht="18.95" customHeight="1">
      <c r="A49" s="78"/>
    </row>
    <row r="50" spans="1:1" ht="18.95" customHeight="1">
      <c r="A50" s="78"/>
    </row>
    <row r="51" spans="1:1" ht="18.95" customHeight="1">
      <c r="A51" s="78"/>
    </row>
  </sheetData>
  <sheetProtection selectLockedCells="1"/>
  <mergeCells count="10">
    <mergeCell ref="F9:G9"/>
    <mergeCell ref="D21:I21"/>
    <mergeCell ref="D22:I22"/>
    <mergeCell ref="D19:I19"/>
    <mergeCell ref="D20:I20"/>
    <mergeCell ref="D23:F24"/>
    <mergeCell ref="D33:I33"/>
    <mergeCell ref="D35:I35"/>
    <mergeCell ref="D36:I36"/>
    <mergeCell ref="D37:F38"/>
  </mergeCells>
  <phoneticPr fontId="1"/>
  <printOptions horizontalCentered="1"/>
  <pageMargins left="0.59055118110236227" right="0.59055118110236227" top="0.78740157480314965" bottom="0.78740157480314965" header="0.51181102362204722" footer="0.51181102362204722"/>
  <pageSetup paperSize="9" scale="98" firstPageNumber="9" orientation="portrait" useFirstPageNumber="1" horizontalDpi="1200" r:id="rId1"/>
  <headerFooter alignWithMargins="0">
    <oddFooter>&amp;R[令和５年度版]</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37"/>
  <sheetViews>
    <sheetView showGridLines="0" view="pageLayout" topLeftCell="A4" zoomScaleNormal="100" zoomScaleSheetLayoutView="100" workbookViewId="0">
      <selection activeCell="I9" sqref="I9:Q9"/>
    </sheetView>
  </sheetViews>
  <sheetFormatPr defaultColWidth="9" defaultRowHeight="21.95" customHeight="1"/>
  <cols>
    <col min="1" max="1" width="9.5" style="48" customWidth="1"/>
    <col min="2" max="2" width="4.625" style="48" customWidth="1"/>
    <col min="3" max="3" width="5.5" style="48" customWidth="1"/>
    <col min="4" max="4" width="9" style="48"/>
    <col min="5" max="5" width="10.75" style="48" customWidth="1"/>
    <col min="6" max="6" width="9" style="48"/>
    <col min="7" max="7" width="4.625" style="48" customWidth="1"/>
    <col min="8" max="8" width="5.5" style="48" customWidth="1"/>
    <col min="9" max="9" width="9.875" style="48" customWidth="1"/>
    <col min="10" max="10" width="9" style="48"/>
    <col min="11" max="11" width="9.25" style="48" customWidth="1"/>
    <col min="12" max="16384" width="9" style="48"/>
  </cols>
  <sheetData>
    <row r="1" spans="1:11" ht="21.95" customHeight="1" thickBot="1">
      <c r="A1" s="117" t="s">
        <v>422</v>
      </c>
      <c r="B1" s="118"/>
      <c r="H1" s="53"/>
    </row>
    <row r="2" spans="1:11" ht="21.95" customHeight="1">
      <c r="A2" s="578" t="s">
        <v>423</v>
      </c>
      <c r="B2" s="579"/>
      <c r="C2" s="579"/>
      <c r="D2" s="119" t="s">
        <v>424</v>
      </c>
      <c r="E2" s="120"/>
      <c r="F2" s="583" t="str">
        <f>IF(入力シート!I25="","",入力シート!I25)</f>
        <v/>
      </c>
      <c r="G2" s="583"/>
      <c r="H2" s="583"/>
      <c r="I2" s="583"/>
      <c r="J2" s="120"/>
      <c r="K2" s="121"/>
    </row>
    <row r="3" spans="1:11" ht="21.95" customHeight="1" thickBot="1">
      <c r="A3" s="580"/>
      <c r="B3" s="348"/>
      <c r="C3" s="348"/>
      <c r="D3" s="122" t="s">
        <v>425</v>
      </c>
      <c r="E3" s="123"/>
      <c r="F3" s="584" t="str">
        <f>IF(入力シート!I26="","",入力シート!I26)</f>
        <v/>
      </c>
      <c r="G3" s="584"/>
      <c r="H3" s="584"/>
      <c r="I3" s="584"/>
      <c r="J3" s="123"/>
      <c r="K3" s="124"/>
    </row>
    <row r="4" spans="1:11" ht="21.95" customHeight="1">
      <c r="A4" s="578" t="s">
        <v>426</v>
      </c>
      <c r="B4" s="579"/>
      <c r="C4" s="579"/>
      <c r="D4" s="119" t="s">
        <v>147</v>
      </c>
      <c r="E4" s="125"/>
      <c r="F4" s="585">
        <f>入力シート!I27</f>
        <v>0</v>
      </c>
      <c r="G4" s="586"/>
      <c r="H4" s="586"/>
      <c r="I4" s="586"/>
      <c r="J4" s="586"/>
      <c r="K4" s="121" t="s">
        <v>427</v>
      </c>
    </row>
    <row r="5" spans="1:11" ht="21.95" customHeight="1">
      <c r="A5" s="580"/>
      <c r="B5" s="348"/>
      <c r="C5" s="348"/>
      <c r="D5" s="122" t="s">
        <v>428</v>
      </c>
      <c r="E5" s="126"/>
      <c r="F5" s="123" t="s">
        <v>429</v>
      </c>
      <c r="G5" s="123"/>
      <c r="H5" s="123"/>
      <c r="I5" s="587">
        <f>入力シート!I28</f>
        <v>0</v>
      </c>
      <c r="J5" s="587"/>
      <c r="K5" s="124" t="s">
        <v>430</v>
      </c>
    </row>
    <row r="6" spans="1:11" ht="21.95" customHeight="1">
      <c r="A6" s="580"/>
      <c r="B6" s="348"/>
      <c r="C6" s="348"/>
      <c r="D6" s="52" t="s">
        <v>431</v>
      </c>
      <c r="E6" s="127"/>
      <c r="F6" s="17" t="s">
        <v>432</v>
      </c>
      <c r="G6" s="17"/>
      <c r="H6" s="53"/>
      <c r="I6" s="588">
        <f>入力シート!I29</f>
        <v>0</v>
      </c>
      <c r="J6" s="588"/>
      <c r="K6" s="128" t="s">
        <v>430</v>
      </c>
    </row>
    <row r="7" spans="1:11" ht="21.95" customHeight="1">
      <c r="A7" s="580"/>
      <c r="B7" s="348"/>
      <c r="C7" s="348"/>
      <c r="D7" s="122" t="s">
        <v>433</v>
      </c>
      <c r="E7" s="123"/>
      <c r="F7" s="123"/>
      <c r="G7" s="123"/>
      <c r="H7" s="587">
        <f>入力シート!I30</f>
        <v>0</v>
      </c>
      <c r="I7" s="587"/>
      <c r="J7" s="123" t="s">
        <v>686</v>
      </c>
      <c r="K7" s="124"/>
    </row>
    <row r="8" spans="1:11" ht="21.95" customHeight="1">
      <c r="A8" s="580"/>
      <c r="B8" s="348"/>
      <c r="C8" s="348"/>
      <c r="D8" s="52"/>
      <c r="E8" s="53" t="s">
        <v>434</v>
      </c>
      <c r="F8" s="53"/>
      <c r="G8" s="53"/>
      <c r="H8" s="589">
        <f>入力シート!I31</f>
        <v>0</v>
      </c>
      <c r="I8" s="589"/>
      <c r="J8" s="53" t="s">
        <v>686</v>
      </c>
      <c r="K8" s="128"/>
    </row>
    <row r="9" spans="1:11" ht="21.95" customHeight="1">
      <c r="A9" s="580"/>
      <c r="B9" s="348"/>
      <c r="C9" s="348"/>
      <c r="D9" s="52"/>
      <c r="E9" s="53" t="s">
        <v>435</v>
      </c>
      <c r="F9" s="53"/>
      <c r="G9" s="53"/>
      <c r="H9" s="590">
        <f>入力シート!I32</f>
        <v>0</v>
      </c>
      <c r="I9" s="590"/>
      <c r="J9" s="53" t="s">
        <v>686</v>
      </c>
      <c r="K9" s="128"/>
    </row>
    <row r="10" spans="1:11" ht="21.95" customHeight="1">
      <c r="A10" s="581" t="s">
        <v>436</v>
      </c>
      <c r="B10" s="582"/>
      <c r="C10" s="582"/>
      <c r="D10" s="129"/>
      <c r="E10" s="401" t="s">
        <v>148</v>
      </c>
      <c r="F10" s="402"/>
      <c r="G10" s="401" t="s">
        <v>149</v>
      </c>
      <c r="H10" s="402"/>
      <c r="I10" s="401" t="s">
        <v>148</v>
      </c>
      <c r="J10" s="402"/>
      <c r="K10" s="130" t="s">
        <v>149</v>
      </c>
    </row>
    <row r="11" spans="1:11" ht="21.95" customHeight="1">
      <c r="A11" s="581"/>
      <c r="B11" s="582"/>
      <c r="C11" s="582"/>
      <c r="D11" s="129" t="s">
        <v>150</v>
      </c>
      <c r="E11" s="591">
        <f>入力シート!I10</f>
        <v>0</v>
      </c>
      <c r="F11" s="592"/>
      <c r="G11" s="591" t="str">
        <f ca="1">IF(入力シート!I11="","",DATEDIF(入力シート!I11,IF(入力シート!I4&lt;&gt;"",入力シート!I4,TODAY()),"Y"))</f>
        <v/>
      </c>
      <c r="H11" s="592"/>
      <c r="I11" s="593"/>
      <c r="J11" s="594"/>
      <c r="K11" s="237"/>
    </row>
    <row r="12" spans="1:11" ht="21.95" customHeight="1">
      <c r="A12" s="217"/>
      <c r="B12" s="216"/>
      <c r="C12" s="216"/>
      <c r="D12" s="52"/>
      <c r="E12" s="593"/>
      <c r="F12" s="594"/>
      <c r="G12" s="611"/>
      <c r="H12" s="612"/>
      <c r="I12" s="596"/>
      <c r="J12" s="597"/>
      <c r="K12" s="237"/>
    </row>
    <row r="13" spans="1:11" ht="21.95" customHeight="1">
      <c r="A13" s="217"/>
      <c r="B13" s="216"/>
      <c r="C13" s="216"/>
      <c r="D13" s="52" t="s">
        <v>437</v>
      </c>
      <c r="E13" s="596"/>
      <c r="F13" s="597"/>
      <c r="G13" s="596"/>
      <c r="H13" s="597"/>
      <c r="I13" s="596"/>
      <c r="J13" s="597"/>
      <c r="K13" s="237"/>
    </row>
    <row r="14" spans="1:11" ht="21.95" customHeight="1">
      <c r="A14" s="217"/>
      <c r="B14" s="216"/>
      <c r="C14" s="216"/>
      <c r="D14" s="52"/>
      <c r="E14" s="596"/>
      <c r="F14" s="597"/>
      <c r="G14" s="596"/>
      <c r="H14" s="597"/>
      <c r="I14" s="596"/>
      <c r="J14" s="597"/>
      <c r="K14" s="237"/>
    </row>
    <row r="15" spans="1:11" ht="21.95" customHeight="1" thickBot="1">
      <c r="A15" s="136"/>
      <c r="B15" s="218"/>
      <c r="C15" s="218"/>
      <c r="D15" s="137"/>
      <c r="E15" s="600"/>
      <c r="F15" s="601"/>
      <c r="G15" s="600"/>
      <c r="H15" s="601"/>
      <c r="I15" s="600"/>
      <c r="J15" s="601"/>
      <c r="K15" s="238"/>
    </row>
    <row r="16" spans="1:11" s="275" customFormat="1" ht="21.95" customHeight="1">
      <c r="A16" s="326" t="s">
        <v>796</v>
      </c>
      <c r="B16" s="53"/>
      <c r="C16" s="53"/>
      <c r="D16" s="618" t="s">
        <v>797</v>
      </c>
      <c r="E16" s="619"/>
      <c r="F16" s="598" t="s">
        <v>798</v>
      </c>
      <c r="G16" s="602"/>
      <c r="H16" s="602"/>
      <c r="I16" s="603"/>
      <c r="J16" s="598" t="s">
        <v>799</v>
      </c>
      <c r="K16" s="599"/>
    </row>
    <row r="17" spans="1:11" s="275" customFormat="1" ht="21.95" customHeight="1">
      <c r="A17" s="327" t="s">
        <v>800</v>
      </c>
      <c r="B17" s="328"/>
      <c r="C17" s="53"/>
      <c r="D17" s="329" t="s">
        <v>806</v>
      </c>
      <c r="E17" s="330"/>
      <c r="F17" s="591">
        <f>入力シート!L37</f>
        <v>0</v>
      </c>
      <c r="G17" s="595"/>
      <c r="H17" s="595"/>
      <c r="I17" s="592"/>
      <c r="J17" s="331">
        <f>入力シート!O37</f>
        <v>0</v>
      </c>
      <c r="K17" s="332" t="s">
        <v>801</v>
      </c>
    </row>
    <row r="18" spans="1:11" s="275" customFormat="1" ht="21.95" customHeight="1">
      <c r="A18" s="327"/>
      <c r="B18" s="328"/>
      <c r="C18" s="53"/>
      <c r="D18" s="122" t="s">
        <v>802</v>
      </c>
      <c r="E18" s="333">
        <f>入力シート!I38</f>
        <v>0</v>
      </c>
      <c r="F18" s="591">
        <f>入力シート!L38</f>
        <v>0</v>
      </c>
      <c r="G18" s="595"/>
      <c r="H18" s="595"/>
      <c r="I18" s="592"/>
      <c r="J18" s="331">
        <f>入力シート!O38</f>
        <v>0</v>
      </c>
      <c r="K18" s="332" t="s">
        <v>801</v>
      </c>
    </row>
    <row r="19" spans="1:11" s="275" customFormat="1" ht="21.95" customHeight="1">
      <c r="A19" s="326"/>
      <c r="B19" s="53"/>
      <c r="C19" s="53"/>
      <c r="D19" s="52" t="s">
        <v>803</v>
      </c>
      <c r="E19" s="333">
        <f>入力シート!I39</f>
        <v>0</v>
      </c>
      <c r="F19" s="591">
        <f>入力シート!L39</f>
        <v>0</v>
      </c>
      <c r="G19" s="595"/>
      <c r="H19" s="595"/>
      <c r="I19" s="592"/>
      <c r="J19" s="331">
        <f>入力シート!O39</f>
        <v>0</v>
      </c>
      <c r="K19" s="332" t="s">
        <v>801</v>
      </c>
    </row>
    <row r="20" spans="1:11" s="275" customFormat="1" ht="21.95" customHeight="1">
      <c r="A20" s="326"/>
      <c r="B20" s="53"/>
      <c r="C20" s="54"/>
      <c r="D20" s="334" t="s">
        <v>804</v>
      </c>
      <c r="E20" s="333">
        <f>入力シート!I40</f>
        <v>0</v>
      </c>
      <c r="F20" s="591">
        <f>入力シート!L40</f>
        <v>0</v>
      </c>
      <c r="G20" s="595"/>
      <c r="H20" s="595"/>
      <c r="I20" s="592"/>
      <c r="J20" s="331">
        <f>入力シート!O40</f>
        <v>0</v>
      </c>
      <c r="K20" s="332" t="s">
        <v>801</v>
      </c>
    </row>
    <row r="21" spans="1:11" s="275" customFormat="1" ht="21.95" customHeight="1">
      <c r="A21" s="326"/>
      <c r="B21" s="53"/>
      <c r="C21" s="54"/>
      <c r="D21" s="605" t="s">
        <v>805</v>
      </c>
      <c r="E21" s="333">
        <f>入力シート!I41</f>
        <v>0</v>
      </c>
      <c r="F21" s="591">
        <f>入力シート!L41</f>
        <v>0</v>
      </c>
      <c r="G21" s="595"/>
      <c r="H21" s="595"/>
      <c r="I21" s="592"/>
      <c r="J21" s="331">
        <f>入力シート!O41</f>
        <v>0</v>
      </c>
      <c r="K21" s="332" t="s">
        <v>801</v>
      </c>
    </row>
    <row r="22" spans="1:11" s="275" customFormat="1" ht="21.95" customHeight="1">
      <c r="A22" s="326"/>
      <c r="B22" s="53"/>
      <c r="C22" s="53"/>
      <c r="D22" s="606"/>
      <c r="E22" s="333">
        <f>入力シート!I42</f>
        <v>0</v>
      </c>
      <c r="F22" s="591">
        <f>入力シート!L42</f>
        <v>0</v>
      </c>
      <c r="G22" s="595"/>
      <c r="H22" s="595"/>
      <c r="I22" s="592"/>
      <c r="J22" s="331">
        <f>入力シート!O42</f>
        <v>0</v>
      </c>
      <c r="K22" s="332" t="s">
        <v>801</v>
      </c>
    </row>
    <row r="23" spans="1:11" s="275" customFormat="1" ht="21.95" customHeight="1" thickBot="1">
      <c r="A23" s="326"/>
      <c r="B23" s="53"/>
      <c r="C23" s="53"/>
      <c r="D23" s="607"/>
      <c r="E23" s="335">
        <f>入力シート!I43</f>
        <v>0</v>
      </c>
      <c r="F23" s="591">
        <f>入力シート!L43</f>
        <v>0</v>
      </c>
      <c r="G23" s="595"/>
      <c r="H23" s="595"/>
      <c r="I23" s="592"/>
      <c r="J23" s="331">
        <f>入力シート!O43</f>
        <v>0</v>
      </c>
      <c r="K23" s="332" t="s">
        <v>801</v>
      </c>
    </row>
    <row r="24" spans="1:11" s="53" customFormat="1" ht="30" customHeight="1" thickBot="1">
      <c r="A24" s="614" t="s">
        <v>863</v>
      </c>
      <c r="B24" s="615"/>
      <c r="C24" s="616"/>
      <c r="D24" s="224"/>
      <c r="E24" s="617">
        <f>入力シート!I33</f>
        <v>0</v>
      </c>
      <c r="F24" s="617"/>
      <c r="G24" s="617"/>
      <c r="H24" s="613"/>
      <c r="I24" s="613"/>
      <c r="J24" s="613"/>
      <c r="K24" s="225"/>
    </row>
    <row r="26" spans="1:11" ht="21.95" customHeight="1">
      <c r="A26" s="117" t="s">
        <v>438</v>
      </c>
    </row>
    <row r="27" spans="1:11" ht="21.95" customHeight="1">
      <c r="A27" s="48" t="s">
        <v>439</v>
      </c>
    </row>
    <row r="29" spans="1:11" ht="21.95" customHeight="1">
      <c r="A29" s="48" t="s">
        <v>136</v>
      </c>
      <c r="F29" s="48" t="s">
        <v>151</v>
      </c>
    </row>
    <row r="30" spans="1:11" ht="21.95" customHeight="1">
      <c r="A30" s="48" t="s">
        <v>440</v>
      </c>
      <c r="B30" s="604">
        <f>入力シート!I13</f>
        <v>0</v>
      </c>
      <c r="C30" s="604"/>
      <c r="D30" s="604"/>
      <c r="E30" s="604"/>
      <c r="F30" s="48" t="s">
        <v>440</v>
      </c>
      <c r="G30" s="604">
        <f>入力シート!I22</f>
        <v>0</v>
      </c>
      <c r="H30" s="604"/>
      <c r="I30" s="604"/>
      <c r="J30" s="604"/>
      <c r="K30" s="604"/>
    </row>
    <row r="31" spans="1:11" ht="11.25" customHeight="1"/>
    <row r="32" spans="1:11" ht="21.95" customHeight="1">
      <c r="A32" s="48" t="s">
        <v>441</v>
      </c>
      <c r="B32" s="620">
        <f>入力シート!I10</f>
        <v>0</v>
      </c>
      <c r="C32" s="620"/>
      <c r="D32" s="620"/>
      <c r="E32" s="620"/>
      <c r="F32" s="48" t="s">
        <v>441</v>
      </c>
      <c r="G32" s="620">
        <f>入力シート!I20</f>
        <v>0</v>
      </c>
      <c r="H32" s="620"/>
      <c r="I32" s="620"/>
      <c r="J32" s="620"/>
      <c r="K32" s="620"/>
    </row>
    <row r="33" spans="1:9" ht="21.95" customHeight="1">
      <c r="B33" s="608" t="s">
        <v>442</v>
      </c>
      <c r="C33" s="134"/>
      <c r="D33" s="126"/>
      <c r="G33" s="608" t="s">
        <v>442</v>
      </c>
      <c r="H33" s="134"/>
      <c r="I33" s="126"/>
    </row>
    <row r="34" spans="1:9" ht="21.95" customHeight="1">
      <c r="B34" s="609"/>
      <c r="C34" s="135"/>
      <c r="D34" s="127"/>
      <c r="G34" s="609"/>
      <c r="H34" s="135"/>
      <c r="I34" s="127"/>
    </row>
    <row r="35" spans="1:9" ht="21.95" customHeight="1">
      <c r="B35" s="609"/>
      <c r="C35" s="135"/>
      <c r="D35" s="127"/>
      <c r="G35" s="609"/>
      <c r="H35" s="135"/>
      <c r="I35" s="127"/>
    </row>
    <row r="36" spans="1:9" ht="21.95" customHeight="1">
      <c r="B36" s="610"/>
      <c r="C36" s="138"/>
      <c r="D36" s="139"/>
      <c r="G36" s="610"/>
      <c r="H36" s="138"/>
      <c r="I36" s="139"/>
    </row>
    <row r="37" spans="1:9" ht="21.95" customHeight="1">
      <c r="A37" s="48" t="s">
        <v>443</v>
      </c>
    </row>
  </sheetData>
  <sheetProtection sheet="1" selectLockedCells="1"/>
  <dataConsolidate/>
  <mergeCells count="49">
    <mergeCell ref="B33:B36"/>
    <mergeCell ref="G33:G36"/>
    <mergeCell ref="G12:H12"/>
    <mergeCell ref="G13:H13"/>
    <mergeCell ref="G14:H14"/>
    <mergeCell ref="G15:H15"/>
    <mergeCell ref="E12:F12"/>
    <mergeCell ref="E13:F13"/>
    <mergeCell ref="E14:F14"/>
    <mergeCell ref="E15:F15"/>
    <mergeCell ref="H24:J24"/>
    <mergeCell ref="A24:C24"/>
    <mergeCell ref="E24:G24"/>
    <mergeCell ref="D16:E16"/>
    <mergeCell ref="B32:E32"/>
    <mergeCell ref="G32:K32"/>
    <mergeCell ref="B30:E30"/>
    <mergeCell ref="F22:I22"/>
    <mergeCell ref="G30:K30"/>
    <mergeCell ref="F21:I21"/>
    <mergeCell ref="F23:I23"/>
    <mergeCell ref="D21:D23"/>
    <mergeCell ref="F17:I17"/>
    <mergeCell ref="G11:H11"/>
    <mergeCell ref="F20:I20"/>
    <mergeCell ref="I12:J12"/>
    <mergeCell ref="I13:J13"/>
    <mergeCell ref="J16:K16"/>
    <mergeCell ref="I15:J15"/>
    <mergeCell ref="I14:J14"/>
    <mergeCell ref="F18:I18"/>
    <mergeCell ref="F19:I19"/>
    <mergeCell ref="F16:I16"/>
    <mergeCell ref="A2:C3"/>
    <mergeCell ref="A4:C9"/>
    <mergeCell ref="A10:C11"/>
    <mergeCell ref="E10:F10"/>
    <mergeCell ref="G10:H10"/>
    <mergeCell ref="F2:I2"/>
    <mergeCell ref="F3:I3"/>
    <mergeCell ref="F4:J4"/>
    <mergeCell ref="I5:J5"/>
    <mergeCell ref="I6:J6"/>
    <mergeCell ref="H7:I7"/>
    <mergeCell ref="H8:I8"/>
    <mergeCell ref="I10:J10"/>
    <mergeCell ref="H9:I9"/>
    <mergeCell ref="E11:F11"/>
    <mergeCell ref="I11:J11"/>
  </mergeCells>
  <phoneticPr fontId="1"/>
  <printOptions horizontalCentered="1"/>
  <pageMargins left="0.59055118110236227" right="0.59055118110236227" top="0.78740157480314965" bottom="0.98425196850393704" header="0.51181102362204722" footer="0.51181102362204722"/>
  <pageSetup paperSize="9" scale="92" firstPageNumber="10" orientation="portrait" blackAndWhite="1" useFirstPageNumber="1" horizontalDpi="1200" r:id="rId1"/>
  <headerFooter alignWithMargins="0">
    <oddFooter>&amp;R[令和５年度版]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表紙</vt:lpstr>
      <vt:lpstr>P1一覧</vt:lpstr>
      <vt:lpstr>P2～P3申請にあたって</vt:lpstr>
      <vt:lpstr>P4申請手引き</vt:lpstr>
      <vt:lpstr>P5～P6添付書類 </vt:lpstr>
      <vt:lpstr>入力シート</vt:lpstr>
      <vt:lpstr>P8許可・登録等</vt:lpstr>
      <vt:lpstr>申請書</vt:lpstr>
      <vt:lpstr>事業所概要</vt:lpstr>
      <vt:lpstr>付票 </vt:lpstr>
      <vt:lpstr>付票（控）</vt:lpstr>
      <vt:lpstr>誓約書 </vt:lpstr>
      <vt:lpstr>有資格者名簿</vt:lpstr>
      <vt:lpstr>組合概要</vt:lpstr>
      <vt:lpstr>年間委任状</vt:lpstr>
      <vt:lpstr>社会保険報告書</vt:lpstr>
      <vt:lpstr>P18入札書</vt:lpstr>
      <vt:lpstr>P19入札委任状</vt:lpstr>
      <vt:lpstr>P20変更届</vt:lpstr>
      <vt:lpstr>P18入札書!Print_Area</vt:lpstr>
      <vt:lpstr>'P2～P3申請にあたって'!Print_Area</vt:lpstr>
      <vt:lpstr>P8許可・登録等!Print_Area</vt:lpstr>
      <vt:lpstr>事業所概要!Print_Area</vt:lpstr>
      <vt:lpstr>申請書!Print_Area</vt:lpstr>
      <vt:lpstr>'誓約書 '!Print_Area</vt:lpstr>
      <vt:lpstr>組合概要!Print_Area</vt:lpstr>
      <vt:lpstr>入力シート!Print_Area</vt:lpstr>
      <vt:lpstr>'付票 '!Print_Area</vt:lpstr>
      <vt:lpstr>'付票（控）'!Print_Area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末吉　ひとみ</dc:creator>
  <cp:lastModifiedBy>ny-8-1143</cp:lastModifiedBy>
  <cp:lastPrinted>2023-04-18T01:06:25Z</cp:lastPrinted>
  <dcterms:created xsi:type="dcterms:W3CDTF">2006-11-29T04:51:56Z</dcterms:created>
  <dcterms:modified xsi:type="dcterms:W3CDTF">2023-04-18T01:06:47Z</dcterms:modified>
</cp:coreProperties>
</file>